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81" i="4" l="1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22" i="4"/>
  <c r="J22" i="4"/>
  <c r="K21" i="4"/>
  <c r="J21" i="4"/>
  <c r="K20" i="4"/>
  <c r="J20" i="4"/>
  <c r="K19" i="4"/>
  <c r="J19" i="4"/>
  <c r="K18" i="4"/>
  <c r="J18" i="4"/>
  <c r="K16" i="4"/>
  <c r="J16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1" l="1"/>
  <c r="K20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20" i="2"/>
  <c r="K20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K7" i="2"/>
  <c r="J7" i="2"/>
  <c r="K8" i="1"/>
  <c r="K9" i="1"/>
  <c r="K10" i="1"/>
  <c r="K11" i="1"/>
  <c r="K12" i="1"/>
  <c r="K13" i="1"/>
  <c r="K14" i="1"/>
  <c r="K15" i="1"/>
  <c r="K64" i="1"/>
  <c r="K65" i="1"/>
  <c r="K66" i="1"/>
  <c r="K67" i="1"/>
  <c r="K68" i="1"/>
  <c r="K69" i="1"/>
  <c r="K70" i="1"/>
  <c r="K71" i="1"/>
  <c r="K72" i="1"/>
  <c r="K73" i="1"/>
  <c r="J64" i="1"/>
  <c r="J65" i="1"/>
  <c r="J66" i="1"/>
  <c r="J67" i="1"/>
  <c r="J68" i="1"/>
  <c r="J69" i="1"/>
  <c r="J70" i="1"/>
  <c r="J71" i="1"/>
  <c r="J72" i="1"/>
  <c r="J73" i="1"/>
  <c r="J8" i="1"/>
  <c r="J9" i="1"/>
  <c r="J10" i="1"/>
  <c r="J11" i="1"/>
  <c r="J12" i="1"/>
  <c r="J13" i="1"/>
  <c r="J14" i="1"/>
  <c r="J15" i="1"/>
  <c r="K7" i="1"/>
  <c r="J7" i="1"/>
</calcChain>
</file>

<file path=xl/sharedStrings.xml><?xml version="1.0" encoding="utf-8"?>
<sst xmlns="http://schemas.openxmlformats.org/spreadsheetml/2006/main" count="630" uniqueCount="146">
  <si>
    <t>Descriptive Statistics</t>
  </si>
  <si>
    <t>Mean</t>
  </si>
  <si>
    <t>Missing N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</si>
  <si>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</si>
  <si>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</si>
  <si>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</si>
  <si>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</si>
  <si>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</si>
  <si>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</si>
  <si>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</si>
  <si>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</si>
  <si>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</si>
  <si>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</si>
  <si>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</si>
  <si>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</si>
  <si>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</si>
  <si>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</si>
  <si>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</si>
  <si>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</si>
  <si>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</si>
  <si>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</si>
  <si>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</si>
  <si>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</si>
  <si>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</si>
  <si>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</si>
  <si>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</si>
  <si>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</si>
  <si>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</si>
  <si>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 xml:space="preserve">a. Dependent Variable: COM1 REGR factor score   1 for analysis
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</si>
  <si>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</si>
  <si>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</si>
  <si>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</si>
  <si>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</si>
  <si>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</si>
  <si>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</si>
  <si>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</si>
  <si>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</si>
  <si>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</si>
  <si>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</si>
  <si>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</si>
  <si>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</si>
  <si>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</si>
  <si>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</si>
  <si>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</si>
  <si>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</si>
  <si>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</si>
  <si>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</si>
  <si>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</si>
  <si>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</si>
  <si>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</si>
  <si>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</si>
  <si>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</si>
  <si>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</si>
  <si>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</si>
  <si>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</si>
  <si>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</si>
  <si>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</si>
  <si>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</si>
  <si>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</si>
  <si>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t xml:space="preserve">histrogram 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</si>
  <si>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</si>
  <si>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</si>
  <si>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</si>
  <si>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</si>
  <si>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</si>
  <si>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</si>
  <si>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</si>
  <si>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</si>
  <si>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HV243A Has mobile telephone</t>
  </si>
  <si>
    <t>HV246A Owns cattle</t>
  </si>
  <si>
    <t>HV246D Owns goats</t>
  </si>
  <si>
    <t>HV246E Owns sheep</t>
  </si>
  <si>
    <t>HV246F Owns chickens</t>
  </si>
  <si>
    <t>HV247 Has bank account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</si>
  <si>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</si>
  <si>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</si>
  <si>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</si>
  <si>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</si>
  <si>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</si>
  <si>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h2ipwell Protected dug well</t>
  </si>
  <si>
    <t>h2iowell Unprotected dug well</t>
  </si>
  <si>
    <t>h2opspg Protected Spring</t>
  </si>
  <si>
    <t>h2ouspg Unprotected Spring</t>
  </si>
  <si>
    <t>h2otruck Water from tanker truck</t>
  </si>
  <si>
    <t>h2osurf Surface water-river, lake, dam, etc.</t>
  </si>
  <si>
    <t>h2ooth Other water source</t>
  </si>
  <si>
    <t>flushs Flush toilet to sewer</t>
  </si>
  <si>
    <t>latvip VIP latrine</t>
  </si>
  <si>
    <t>latpits Pit latrine with slab</t>
  </si>
  <si>
    <t>latpit Traditional pit latrine</t>
  </si>
  <si>
    <t>lateco Ecological toilet</t>
  </si>
  <si>
    <t>lathang Hanging toilet/latrine</t>
  </si>
  <si>
    <t>latbush No facility/bush/field</t>
  </si>
  <si>
    <t>latoth Other type of latrine/toilet</t>
  </si>
  <si>
    <t>latshare Shares latrine/toilet with other households</t>
  </si>
  <si>
    <t>sflushs</t>
  </si>
  <si>
    <t>slatvip Shared VIP latrine</t>
  </si>
  <si>
    <t>slatpits Shared Pit latrine with slab</t>
  </si>
  <si>
    <t>slatpit Shared Traditional pit latrine</t>
  </si>
  <si>
    <t>slatoth Other type of latrine/toilet</t>
  </si>
  <si>
    <t>dirtfloo Earth, sand, dung floor</t>
  </si>
  <si>
    <t>bbrikfloo Broken brick floor</t>
  </si>
  <si>
    <t>parqfloo Parquet, polished wood floor</t>
  </si>
  <si>
    <t>vinlfloo Vinyl, asphalt strip floor</t>
  </si>
  <si>
    <t>tilefloo Ceramic tile floor</t>
  </si>
  <si>
    <t>cemtfloo Cement floor</t>
  </si>
  <si>
    <t>rugfloo Carpeted floor</t>
  </si>
  <si>
    <t>nowall No walls</t>
  </si>
  <si>
    <t>natwall Cane/palm/trunks/dirt walls</t>
  </si>
  <si>
    <t>mudwall Bamboo/trunks with mud walls</t>
  </si>
  <si>
    <t>mstonwall Stone with mud walls</t>
  </si>
  <si>
    <t>plywall Plywood walls</t>
  </si>
  <si>
    <t>cardwall Cardboard walls</t>
  </si>
  <si>
    <t>rwoodwall Reused wood walls</t>
  </si>
  <si>
    <t>cmtwall Cement walls</t>
  </si>
  <si>
    <t>stonwall Stone walls with lime/cement</t>
  </si>
  <si>
    <t>brkwall Baked brick walls</t>
  </si>
  <si>
    <t>adobwall Unbaked brick walls</t>
  </si>
  <si>
    <t>blockwall Cement block walls</t>
  </si>
  <si>
    <t>othwall Other type of walls</t>
  </si>
  <si>
    <t>noroof No roof</t>
  </si>
  <si>
    <t>natroof Thatch/palm/sod roof</t>
  </si>
  <si>
    <t>bambroof Reed / bamboo roof</t>
  </si>
  <si>
    <t>wproof Wood planks roof</t>
  </si>
  <si>
    <t>cardbroof Cardboard roof</t>
  </si>
  <si>
    <t>metroof Iron sheet roof</t>
  </si>
  <si>
    <t>woodroof Wood roof</t>
  </si>
  <si>
    <t>asbroof Calamine / cement fiber roof</t>
  </si>
  <si>
    <t>tileroof Ceramic tile roof</t>
  </si>
  <si>
    <t>cmtroof Concrete roof</t>
  </si>
  <si>
    <t>shngroof Roofing shingles for roof</t>
  </si>
  <si>
    <t>othroof Other type of roof</t>
  </si>
  <si>
    <t>cookelec Electricity for cooking</t>
  </si>
  <si>
    <t>cookgas LPG/Natural gas for cooking</t>
  </si>
  <si>
    <t>cookcoal Coal/lignite for cooking</t>
  </si>
  <si>
    <t>cookchar Charcoal for cooking</t>
  </si>
  <si>
    <t>cookwood Wood for cooking</t>
  </si>
  <si>
    <t>cookstraw Straw for cooking</t>
  </si>
  <si>
    <t>cooknone Does not cook</t>
  </si>
  <si>
    <t>landarea</t>
  </si>
  <si>
    <t xml:space="preserve">Combined Score= -0.449 + 0.493 * Rural Score </t>
  </si>
  <si>
    <t>Combined Score= 1.000 + 1.088 * Urban Score</t>
  </si>
  <si>
    <t>(landarea/13.55163)*(-0.01089)</t>
  </si>
  <si>
    <t>Common</t>
  </si>
  <si>
    <r>
      <t>Std. Deviation</t>
    </r>
    <r>
      <rPr>
        <vertAlign val="superscript"/>
        <sz val="11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</si>
  <si>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1"/>
        <color indexed="8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</si>
</sst>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0.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</cellStyleXfs>
  <cellXfs count="192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1" fillId="0" borderId="18" xfId="0" applyFont="1" applyBorder="1" applyAlignment="1">
      <alignment horizontal="center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2" fillId="0" borderId="1" xfId="1" applyBorder="1" applyAlignment="1">
      <alignment horizontal="center" vertical="center" wrapText="1"/>
    </xf>
    <xf numFmtId="0" fontId="2" fillId="0" borderId="1" xfId="2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wrapText="1"/>
    </xf>
    <xf numFmtId="0" fontId="4" fillId="0" borderId="0" xfId="3" applyFont="1" applyBorder="1" applyAlignment="1">
      <alignment horizontal="left" vertical="top" wrapText="1"/>
    </xf>
    <xf numFmtId="167" fontId="4" fillId="0" borderId="0" xfId="3" applyNumberFormat="1" applyFont="1" applyBorder="1" applyAlignment="1">
      <alignment horizontal="right" vertical="top"/>
    </xf>
    <xf numFmtId="0" fontId="4" fillId="0" borderId="34" xfId="3" applyFont="1" applyBorder="1" applyAlignment="1">
      <alignment horizontal="left" vertical="top" wrapText="1"/>
    </xf>
    <xf numFmtId="164" fontId="4" fillId="0" borderId="35" xfId="3" applyNumberFormat="1" applyFont="1" applyBorder="1" applyAlignment="1">
      <alignment horizontal="right" vertical="top"/>
    </xf>
    <xf numFmtId="164" fontId="4" fillId="0" borderId="36" xfId="3" applyNumberFormat="1" applyFont="1" applyBorder="1" applyAlignment="1">
      <alignment horizontal="right" vertical="top"/>
    </xf>
    <xf numFmtId="164" fontId="4" fillId="0" borderId="37" xfId="3" applyNumberFormat="1" applyFont="1" applyBorder="1" applyAlignment="1">
      <alignment horizontal="right" vertical="top"/>
    </xf>
    <xf numFmtId="0" fontId="2" fillId="0" borderId="0" xfId="2"/>
    <xf numFmtId="0" fontId="4" fillId="0" borderId="0" xfId="2" applyFont="1" applyBorder="1" applyAlignment="1">
      <alignment horizontal="left" vertical="top" wrapText="1"/>
    </xf>
    <xf numFmtId="167" fontId="4" fillId="0" borderId="0" xfId="2" applyNumberFormat="1" applyFont="1" applyBorder="1" applyAlignment="1">
      <alignment horizontal="right" vertical="top"/>
    </xf>
    <xf numFmtId="166" fontId="4" fillId="0" borderId="0" xfId="2" applyNumberFormat="1" applyFont="1" applyBorder="1" applyAlignment="1">
      <alignment horizontal="right" vertical="top"/>
    </xf>
    <xf numFmtId="0" fontId="4" fillId="0" borderId="0" xfId="1" applyFont="1" applyBorder="1" applyAlignment="1">
      <alignment horizontal="left" vertical="top" wrapText="1"/>
    </xf>
    <xf numFmtId="167" fontId="4" fillId="0" borderId="0" xfId="1" applyNumberFormat="1" applyFont="1" applyBorder="1" applyAlignment="1">
      <alignment horizontal="right" vertical="top"/>
    </xf>
    <xf numFmtId="166" fontId="4" fillId="0" borderId="0" xfId="1" applyNumberFormat="1" applyFont="1" applyBorder="1" applyAlignment="1">
      <alignment horizontal="right" vertical="top"/>
    </xf>
    <xf numFmtId="0" fontId="2" fillId="0" borderId="0" xfId="1" applyBorder="1"/>
    <xf numFmtId="0" fontId="8" fillId="0" borderId="19" xfId="4" applyFont="1" applyBorder="1" applyAlignment="1">
      <alignment horizontal="left" vertical="top" wrapText="1"/>
    </xf>
    <xf numFmtId="166" fontId="8" fillId="0" borderId="5" xfId="4" applyNumberFormat="1" applyFont="1" applyBorder="1" applyAlignment="1">
      <alignment horizontal="right" vertical="top"/>
    </xf>
    <xf numFmtId="0" fontId="8" fillId="0" borderId="31" xfId="4" applyFont="1" applyBorder="1" applyAlignment="1">
      <alignment horizontal="left" vertical="top" wrapText="1"/>
    </xf>
    <xf numFmtId="166" fontId="8" fillId="0" borderId="9" xfId="4" applyNumberFormat="1" applyFont="1" applyBorder="1" applyAlignment="1">
      <alignment horizontal="right" vertical="top"/>
    </xf>
    <xf numFmtId="169" fontId="8" fillId="0" borderId="9" xfId="4" applyNumberFormat="1" applyFont="1" applyBorder="1" applyAlignment="1">
      <alignment horizontal="right" vertical="top"/>
    </xf>
    <xf numFmtId="168" fontId="8" fillId="0" borderId="9" xfId="4" applyNumberFormat="1" applyFont="1" applyBorder="1" applyAlignment="1">
      <alignment horizontal="right" vertical="top"/>
    </xf>
    <xf numFmtId="170" fontId="8" fillId="0" borderId="9" xfId="4" applyNumberFormat="1" applyFont="1" applyBorder="1" applyAlignment="1">
      <alignment horizontal="right" vertical="top"/>
    </xf>
    <xf numFmtId="165" fontId="8" fillId="0" borderId="9" xfId="4" applyNumberFormat="1" applyFont="1" applyBorder="1" applyAlignment="1">
      <alignment horizontal="right" vertical="top"/>
    </xf>
    <xf numFmtId="0" fontId="8" fillId="0" borderId="24" xfId="4" applyFont="1" applyBorder="1" applyAlignment="1">
      <alignment horizontal="left" vertical="top" wrapText="1"/>
    </xf>
    <xf numFmtId="169" fontId="8" fillId="0" borderId="13" xfId="4" applyNumberFormat="1" applyFont="1" applyBorder="1" applyAlignment="1">
      <alignment horizontal="right" vertical="top"/>
    </xf>
    <xf numFmtId="171" fontId="0" fillId="0" borderId="0" xfId="0" applyNumberFormat="1"/>
    <xf numFmtId="171" fontId="4" fillId="0" borderId="3" xfId="1" applyNumberFormat="1" applyFont="1" applyBorder="1" applyAlignment="1">
      <alignment horizontal="center" wrapText="1"/>
    </xf>
    <xf numFmtId="171" fontId="4" fillId="0" borderId="7" xfId="1" applyNumberFormat="1" applyFont="1" applyBorder="1" applyAlignment="1">
      <alignment horizontal="right" vertical="top"/>
    </xf>
    <xf numFmtId="171" fontId="4" fillId="0" borderId="11" xfId="1" applyNumberFormat="1" applyFont="1" applyBorder="1" applyAlignment="1">
      <alignment horizontal="right" vertical="top"/>
    </xf>
    <xf numFmtId="171" fontId="4" fillId="0" borderId="15" xfId="1" applyNumberFormat="1" applyFont="1" applyBorder="1" applyAlignment="1">
      <alignment horizontal="right" vertical="top"/>
    </xf>
    <xf numFmtId="171" fontId="4" fillId="0" borderId="0" xfId="1" applyNumberFormat="1" applyFont="1" applyBorder="1" applyAlignment="1">
      <alignment horizontal="right" vertical="top"/>
    </xf>
    <xf numFmtId="171" fontId="4" fillId="0" borderId="5" xfId="1" applyNumberFormat="1" applyFont="1" applyBorder="1" applyAlignment="1">
      <alignment horizontal="center" wrapText="1"/>
    </xf>
    <xf numFmtId="171" fontId="4" fillId="0" borderId="17" xfId="1" applyNumberFormat="1" applyFont="1" applyBorder="1" applyAlignment="1">
      <alignment horizontal="center" wrapText="1"/>
    </xf>
    <xf numFmtId="171" fontId="4" fillId="0" borderId="5" xfId="1" applyNumberFormat="1" applyFont="1" applyBorder="1" applyAlignment="1">
      <alignment horizontal="right" vertical="top"/>
    </xf>
    <xf numFmtId="171" fontId="4" fillId="0" borderId="9" xfId="1" applyNumberFormat="1" applyFont="1" applyBorder="1" applyAlignment="1">
      <alignment horizontal="right" vertical="top"/>
    </xf>
    <xf numFmtId="171" fontId="4" fillId="0" borderId="13" xfId="1" applyNumberFormat="1" applyFont="1" applyBorder="1" applyAlignment="1">
      <alignment horizontal="right" vertical="top"/>
    </xf>
    <xf numFmtId="171" fontId="4" fillId="0" borderId="3" xfId="2" applyNumberFormat="1" applyFont="1" applyBorder="1" applyAlignment="1">
      <alignment horizontal="center" wrapText="1"/>
    </xf>
    <xf numFmtId="171" fontId="4" fillId="0" borderId="7" xfId="2" applyNumberFormat="1" applyFont="1" applyBorder="1" applyAlignment="1">
      <alignment horizontal="right" vertical="top"/>
    </xf>
    <xf numFmtId="171" fontId="4" fillId="0" borderId="11" xfId="2" applyNumberFormat="1" applyFont="1" applyBorder="1" applyAlignment="1">
      <alignment horizontal="right" vertical="top"/>
    </xf>
    <xf numFmtId="171" fontId="4" fillId="0" borderId="15" xfId="2" applyNumberFormat="1" applyFont="1" applyBorder="1" applyAlignment="1">
      <alignment horizontal="right" vertical="top"/>
    </xf>
    <xf numFmtId="171" fontId="4" fillId="0" borderId="0" xfId="2" applyNumberFormat="1" applyFont="1" applyBorder="1" applyAlignment="1">
      <alignment horizontal="right" vertical="top"/>
    </xf>
    <xf numFmtId="171" fontId="0" fillId="0" borderId="0" xfId="0" applyNumberFormat="1" applyBorder="1"/>
    <xf numFmtId="171" fontId="4" fillId="0" borderId="5" xfId="2" applyNumberFormat="1" applyFont="1" applyBorder="1" applyAlignment="1">
      <alignment horizontal="center" wrapText="1"/>
    </xf>
    <xf numFmtId="171" fontId="4" fillId="0" borderId="17" xfId="2" applyNumberFormat="1" applyFont="1" applyBorder="1" applyAlignment="1">
      <alignment horizontal="center" wrapText="1"/>
    </xf>
    <xf numFmtId="171" fontId="4" fillId="0" borderId="5" xfId="2" applyNumberFormat="1" applyFont="1" applyBorder="1" applyAlignment="1">
      <alignment horizontal="right" vertical="top"/>
    </xf>
    <xf numFmtId="171" fontId="4" fillId="0" borderId="9" xfId="2" applyNumberFormat="1" applyFont="1" applyBorder="1" applyAlignment="1">
      <alignment horizontal="right" vertical="top"/>
    </xf>
    <xf numFmtId="171" fontId="4" fillId="0" borderId="13" xfId="2" applyNumberFormat="1" applyFont="1" applyBorder="1" applyAlignment="1">
      <alignment horizontal="right" vertical="top"/>
    </xf>
    <xf numFmtId="0" fontId="11" fillId="0" borderId="5" xfId="5" applyFont="1" applyBorder="1" applyAlignment="1">
      <alignment horizontal="left" vertical="top" wrapText="1"/>
    </xf>
    <xf numFmtId="164" fontId="11" fillId="0" borderId="6" xfId="5" applyNumberFormat="1" applyFont="1" applyBorder="1" applyAlignment="1">
      <alignment horizontal="right" vertical="top"/>
    </xf>
    <xf numFmtId="165" fontId="11" fillId="0" borderId="7" xfId="5" applyNumberFormat="1" applyFont="1" applyBorder="1" applyAlignment="1">
      <alignment horizontal="right" vertical="top"/>
    </xf>
    <xf numFmtId="166" fontId="11" fillId="0" borderId="7" xfId="5" applyNumberFormat="1" applyFont="1" applyBorder="1" applyAlignment="1">
      <alignment horizontal="right" vertical="top"/>
    </xf>
    <xf numFmtId="166" fontId="11" fillId="0" borderId="8" xfId="5" applyNumberFormat="1" applyFont="1" applyBorder="1" applyAlignment="1">
      <alignment horizontal="right" vertical="top"/>
    </xf>
    <xf numFmtId="165" fontId="11" fillId="0" borderId="5" xfId="5" applyNumberFormat="1" applyFont="1" applyBorder="1" applyAlignment="1">
      <alignment horizontal="right" vertical="top"/>
    </xf>
    <xf numFmtId="0" fontId="11" fillId="0" borderId="9" xfId="5" applyFont="1" applyBorder="1" applyAlignment="1">
      <alignment horizontal="left" vertical="top" wrapText="1"/>
    </xf>
    <xf numFmtId="164" fontId="11" fillId="0" borderId="10" xfId="5" applyNumberFormat="1" applyFont="1" applyBorder="1" applyAlignment="1">
      <alignment horizontal="right" vertical="top"/>
    </xf>
    <xf numFmtId="165" fontId="11" fillId="0" borderId="11" xfId="5" applyNumberFormat="1" applyFont="1" applyBorder="1" applyAlignment="1">
      <alignment horizontal="right" vertical="top"/>
    </xf>
    <xf numFmtId="166" fontId="11" fillId="0" borderId="11" xfId="5" applyNumberFormat="1" applyFont="1" applyBorder="1" applyAlignment="1">
      <alignment horizontal="right" vertical="top"/>
    </xf>
    <xf numFmtId="166" fontId="11" fillId="0" borderId="12" xfId="5" applyNumberFormat="1" applyFont="1" applyBorder="1" applyAlignment="1">
      <alignment horizontal="right" vertical="top"/>
    </xf>
    <xf numFmtId="165" fontId="11" fillId="0" borderId="9" xfId="5" applyNumberFormat="1" applyFont="1" applyBorder="1" applyAlignment="1">
      <alignment horizontal="right" vertical="top"/>
    </xf>
    <xf numFmtId="167" fontId="11" fillId="0" borderId="10" xfId="5" applyNumberFormat="1" applyFont="1" applyBorder="1" applyAlignment="1">
      <alignment horizontal="right" vertical="top"/>
    </xf>
    <xf numFmtId="168" fontId="11" fillId="0" borderId="11" xfId="5" applyNumberFormat="1" applyFont="1" applyBorder="1" applyAlignment="1">
      <alignment horizontal="right" vertical="top"/>
    </xf>
    <xf numFmtId="0" fontId="11" fillId="0" borderId="13" xfId="5" applyFont="1" applyBorder="1" applyAlignment="1">
      <alignment horizontal="left" vertical="top" wrapText="1"/>
    </xf>
    <xf numFmtId="167" fontId="11" fillId="0" borderId="14" xfId="5" applyNumberFormat="1" applyFont="1" applyBorder="1" applyAlignment="1">
      <alignment horizontal="right" vertical="top"/>
    </xf>
    <xf numFmtId="168" fontId="11" fillId="0" borderId="15" xfId="5" applyNumberFormat="1" applyFont="1" applyBorder="1" applyAlignment="1">
      <alignment horizontal="right" vertical="top"/>
    </xf>
    <xf numFmtId="166" fontId="11" fillId="0" borderId="15" xfId="5" applyNumberFormat="1" applyFont="1" applyBorder="1" applyAlignment="1">
      <alignment horizontal="right" vertical="top"/>
    </xf>
    <xf numFmtId="166" fontId="11" fillId="0" borderId="16" xfId="5" applyNumberFormat="1" applyFont="1" applyBorder="1" applyAlignment="1">
      <alignment horizontal="right" vertical="top"/>
    </xf>
    <xf numFmtId="165" fontId="11" fillId="0" borderId="13" xfId="5" applyNumberFormat="1" applyFont="1" applyBorder="1" applyAlignment="1">
      <alignment horizontal="right" vertical="top"/>
    </xf>
    <xf numFmtId="0" fontId="11" fillId="0" borderId="0" xfId="1" applyFont="1" applyBorder="1" applyAlignment="1">
      <alignment horizontal="left" vertical="top" wrapText="1"/>
    </xf>
    <xf numFmtId="167" fontId="11" fillId="0" borderId="0" xfId="1" applyNumberFormat="1" applyFont="1" applyBorder="1" applyAlignment="1">
      <alignment horizontal="right" vertical="top"/>
    </xf>
    <xf numFmtId="171" fontId="11" fillId="0" borderId="0" xfId="1" applyNumberFormat="1" applyFont="1" applyBorder="1" applyAlignment="1">
      <alignment horizontal="right" vertical="top"/>
    </xf>
    <xf numFmtId="166" fontId="11" fillId="0" borderId="0" xfId="1" applyNumberFormat="1" applyFont="1" applyBorder="1" applyAlignment="1">
      <alignment horizontal="right" vertical="top"/>
    </xf>
    <xf numFmtId="0" fontId="0" fillId="0" borderId="0" xfId="0" applyFont="1" applyAlignment="1">
      <alignment vertical="top"/>
    </xf>
    <xf numFmtId="171" fontId="0" fillId="0" borderId="0" xfId="0" applyNumberFormat="1" applyFont="1" applyAlignment="1">
      <alignment vertical="top"/>
    </xf>
    <xf numFmtId="0" fontId="10" fillId="0" borderId="0" xfId="5" applyFont="1" applyAlignment="1">
      <alignment vertical="top"/>
    </xf>
    <xf numFmtId="0" fontId="11" fillId="0" borderId="5" xfId="5" applyFont="1" applyBorder="1" applyAlignment="1">
      <alignment horizontal="center" vertical="top" wrapText="1"/>
    </xf>
    <xf numFmtId="0" fontId="10" fillId="0" borderId="30" xfId="5" applyFont="1" applyBorder="1" applyAlignment="1">
      <alignment horizontal="center" vertical="top" wrapText="1"/>
    </xf>
    <xf numFmtId="0" fontId="10" fillId="0" borderId="1" xfId="5" applyFont="1" applyBorder="1" applyAlignment="1">
      <alignment horizontal="center" vertical="top" wrapText="1"/>
    </xf>
    <xf numFmtId="0" fontId="11" fillId="0" borderId="2" xfId="5" applyFont="1" applyBorder="1" applyAlignment="1">
      <alignment horizontal="center" vertical="top" wrapText="1"/>
    </xf>
    <xf numFmtId="0" fontId="11" fillId="0" borderId="3" xfId="5" applyFont="1" applyBorder="1" applyAlignment="1">
      <alignment horizontal="center" vertical="top" wrapText="1"/>
    </xf>
    <xf numFmtId="0" fontId="11" fillId="0" borderId="4" xfId="5" applyFont="1" applyBorder="1" applyAlignment="1">
      <alignment horizontal="center" vertical="top" wrapText="1"/>
    </xf>
    <xf numFmtId="0" fontId="11" fillId="0" borderId="17" xfId="5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/>
    </xf>
    <xf numFmtId="0" fontId="0" fillId="0" borderId="0" xfId="0" applyFont="1" applyBorder="1" applyAlignment="1">
      <alignment vertical="top"/>
    </xf>
    <xf numFmtId="0" fontId="10" fillId="0" borderId="0" xfId="1" applyFont="1" applyBorder="1" applyAlignment="1">
      <alignment vertical="top"/>
    </xf>
    <xf numFmtId="0" fontId="0" fillId="0" borderId="0" xfId="0" applyFont="1" applyAlignment="1">
      <alignment horizontal="center" vertical="top"/>
    </xf>
    <xf numFmtId="0" fontId="11" fillId="0" borderId="0" xfId="1" applyFont="1" applyBorder="1" applyAlignment="1">
      <alignment horizontal="left" vertical="top"/>
    </xf>
    <xf numFmtId="0" fontId="10" fillId="0" borderId="0" xfId="1" applyFont="1" applyBorder="1" applyAlignment="1">
      <alignment horizontal="center" vertical="top"/>
    </xf>
    <xf numFmtId="0" fontId="9" fillId="0" borderId="0" xfId="5" applyFont="1" applyBorder="1" applyAlignment="1">
      <alignment horizontal="center" vertical="top" wrapText="1"/>
    </xf>
    <xf numFmtId="0" fontId="10" fillId="0" borderId="0" xfId="5" applyFont="1" applyBorder="1" applyAlignment="1">
      <alignment horizontal="center" vertical="top"/>
    </xf>
    <xf numFmtId="0" fontId="11" fillId="0" borderId="0" xfId="5" applyFont="1" applyBorder="1" applyAlignment="1">
      <alignment horizontal="left" vertical="top"/>
    </xf>
    <xf numFmtId="0" fontId="10" fillId="0" borderId="1" xfId="5" applyFont="1" applyBorder="1" applyAlignment="1">
      <alignment horizontal="center" vertical="top" wrapText="1"/>
    </xf>
    <xf numFmtId="0" fontId="10" fillId="0" borderId="13" xfId="5" applyFont="1" applyBorder="1" applyAlignment="1">
      <alignment horizontal="center" vertical="top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3" fillId="0" borderId="0" xfId="3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3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/>
    </xf>
    <xf numFmtId="0" fontId="8" fillId="0" borderId="9" xfId="4" applyFont="1" applyBorder="1" applyAlignment="1">
      <alignment horizontal="left" vertical="top" wrapText="1"/>
    </xf>
    <xf numFmtId="0" fontId="7" fillId="0" borderId="31" xfId="4" applyFont="1" applyBorder="1" applyAlignment="1">
      <alignment horizontal="center" vertical="center"/>
    </xf>
    <xf numFmtId="0" fontId="8" fillId="0" borderId="23" xfId="4" applyFont="1" applyBorder="1" applyAlignment="1">
      <alignment horizontal="left" vertical="top" wrapText="1"/>
    </xf>
    <xf numFmtId="0" fontId="7" fillId="0" borderId="30" xfId="4" applyFont="1" applyBorder="1" applyAlignment="1">
      <alignment horizontal="center" vertical="center"/>
    </xf>
    <xf numFmtId="0" fontId="7" fillId="0" borderId="23" xfId="4" applyFont="1" applyBorder="1" applyAlignment="1">
      <alignment horizontal="center" vertical="center"/>
    </xf>
    <xf numFmtId="0" fontId="3" fillId="0" borderId="0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/>
    </xf>
    <xf numFmtId="0" fontId="8" fillId="0" borderId="28" xfId="4" applyFont="1" applyBorder="1" applyAlignment="1">
      <alignment horizontal="left"/>
    </xf>
    <xf numFmtId="0" fontId="7" fillId="0" borderId="28" xfId="4" applyFont="1" applyBorder="1" applyAlignment="1">
      <alignment horizontal="center" vertical="center"/>
    </xf>
    <xf numFmtId="0" fontId="8" fillId="0" borderId="29" xfId="4" applyFont="1" applyBorder="1" applyAlignment="1">
      <alignment horizontal="left" vertical="top" wrapText="1"/>
    </xf>
  </cellXfs>
  <cellStyles count="6">
    <cellStyle name="Normal" xfId="0" builtinId="0"/>
    <cellStyle name="Normal_Composite" xfId="3"/>
    <cellStyle name="Normal_Composite_1" xfId="4"/>
    <cellStyle name="Normal_Rural" xfId="2"/>
    <cellStyle name="Normal_Urban" xfId="1"/>
    <cellStyle name="Normal_Urban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7</xdr:col>
      <xdr:colOff>209550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8"/>
  <sheetViews>
    <sheetView tabSelected="1" workbookViewId="0">
      <selection activeCell="K4" sqref="K4"/>
    </sheetView>
  </sheetViews>
  <sheetFormatPr defaultRowHeight="15" x14ac:dyDescent="0.25"/>
  <cols>
    <col min="1" max="1" width="30.7109375" style="132" customWidth="1"/>
    <col min="2" max="2" width="9.140625" style="132"/>
    <col min="3" max="3" width="10.85546875" style="133" customWidth="1"/>
    <col min="4" max="6" width="9.140625" style="132"/>
    <col min="7" max="7" width="34.7109375" style="132" customWidth="1"/>
    <col min="8" max="8" width="13.140625" style="133" customWidth="1"/>
    <col min="9" max="9" width="9.140625" style="132"/>
    <col min="10" max="10" width="12.7109375" style="132" bestFit="1" customWidth="1"/>
    <col min="11" max="11" width="15.28515625" style="132" bestFit="1" customWidth="1"/>
    <col min="12" max="16384" width="9.140625" style="132"/>
  </cols>
  <sheetData>
    <row r="2" spans="1:11" x14ac:dyDescent="0.25">
      <c r="A2" s="132" t="s">
        <v>143</v>
      </c>
    </row>
    <row r="4" spans="1:11" ht="15.75" thickBot="1" x14ac:dyDescent="0.3">
      <c r="G4" s="148" t="s">
        <v>10</v>
      </c>
      <c r="H4" s="149"/>
      <c r="I4" s="134"/>
    </row>
    <row r="5" spans="1:11" ht="15.75" thickBot="1" x14ac:dyDescent="0.3">
      <c r="A5" s="148" t="s">
        <v>0</v>
      </c>
      <c r="B5" s="149"/>
      <c r="C5" s="149"/>
      <c r="D5" s="149"/>
      <c r="E5" s="149"/>
      <c r="G5" s="151" t="s">
        <v>3</v>
      </c>
      <c r="H5" s="135" t="s">
        <v>8</v>
      </c>
      <c r="I5" s="136"/>
      <c r="J5" s="145" t="s">
        <v>12</v>
      </c>
      <c r="K5" s="145"/>
    </row>
    <row r="6" spans="1:11" ht="33" thickBot="1" x14ac:dyDescent="0.3">
      <c r="A6" s="137" t="s">
        <v>3</v>
      </c>
      <c r="B6" s="138" t="s">
        <v>1</v>
      </c>
      <c r="C6" s="139" t="s">
        <v>144</v>
      </c>
      <c r="D6" s="139" t="s">
        <v>145</v>
      </c>
      <c r="E6" s="140" t="s">
        <v>2</v>
      </c>
      <c r="G6" s="152"/>
      <c r="H6" s="141" t="s">
        <v>9</v>
      </c>
      <c r="I6" s="136"/>
      <c r="J6" s="142" t="s">
        <v>13</v>
      </c>
      <c r="K6" s="142" t="s">
        <v>14</v>
      </c>
    </row>
    <row r="7" spans="1:11" x14ac:dyDescent="0.25">
      <c r="A7" s="108" t="s">
        <v>60</v>
      </c>
      <c r="B7" s="109">
        <v>0.13807285546415984</v>
      </c>
      <c r="C7" s="110">
        <v>0.34502712032813976</v>
      </c>
      <c r="D7" s="111">
        <v>3404</v>
      </c>
      <c r="E7" s="112">
        <v>0</v>
      </c>
      <c r="G7" s="108" t="s">
        <v>60</v>
      </c>
      <c r="H7" s="113">
        <v>9.5500534094227568E-2</v>
      </c>
      <c r="I7" s="136"/>
      <c r="J7" s="132">
        <f>((1-B7)/C7)*H7</f>
        <v>0.23857400709602075</v>
      </c>
      <c r="K7" s="132">
        <f>((0-B7)/C7)*H7</f>
        <v>-3.8217376733173068E-2</v>
      </c>
    </row>
    <row r="8" spans="1:11" x14ac:dyDescent="0.25">
      <c r="A8" s="114" t="s">
        <v>61</v>
      </c>
      <c r="B8" s="115">
        <v>0.52702702702702697</v>
      </c>
      <c r="C8" s="116">
        <v>0.49934235725433906</v>
      </c>
      <c r="D8" s="117">
        <v>3404</v>
      </c>
      <c r="E8" s="118">
        <v>0</v>
      </c>
      <c r="G8" s="114" t="s">
        <v>61</v>
      </c>
      <c r="H8" s="119">
        <v>4.8276976618394127E-2</v>
      </c>
      <c r="I8" s="136"/>
      <c r="J8" s="132">
        <f t="shared" ref="J8:J15" si="0">((1-B8)/C8)*H8</f>
        <v>4.5727555104479699E-2</v>
      </c>
      <c r="K8" s="132">
        <f t="shared" ref="K8:K71" si="1">((0-B8)/C8)*H8</f>
        <v>-5.0953561402134508E-2</v>
      </c>
    </row>
    <row r="9" spans="1:11" x14ac:dyDescent="0.25">
      <c r="A9" s="114" t="s">
        <v>62</v>
      </c>
      <c r="B9" s="115">
        <v>0.15334900117508812</v>
      </c>
      <c r="C9" s="116">
        <v>0.36037652192001374</v>
      </c>
      <c r="D9" s="117">
        <v>3404</v>
      </c>
      <c r="E9" s="118">
        <v>0</v>
      </c>
      <c r="G9" s="114" t="s">
        <v>62</v>
      </c>
      <c r="H9" s="119">
        <v>9.4247385338203427E-2</v>
      </c>
      <c r="I9" s="136"/>
      <c r="J9" s="132">
        <f t="shared" si="0"/>
        <v>0.22142020381376804</v>
      </c>
      <c r="K9" s="132">
        <f t="shared" si="1"/>
        <v>-4.010456155127929E-2</v>
      </c>
    </row>
    <row r="10" spans="1:11" x14ac:dyDescent="0.25">
      <c r="A10" s="114" t="s">
        <v>63</v>
      </c>
      <c r="B10" s="115">
        <v>8.1962397179788482E-2</v>
      </c>
      <c r="C10" s="116">
        <v>0.27434772437934346</v>
      </c>
      <c r="D10" s="117">
        <v>3404</v>
      </c>
      <c r="E10" s="118">
        <v>0</v>
      </c>
      <c r="G10" s="114" t="s">
        <v>63</v>
      </c>
      <c r="H10" s="119">
        <v>8.3070673229277331E-2</v>
      </c>
      <c r="I10" s="136"/>
      <c r="J10" s="132">
        <f t="shared" si="0"/>
        <v>0.27797570360240575</v>
      </c>
      <c r="K10" s="132">
        <f t="shared" si="1"/>
        <v>-2.4817670817622782E-2</v>
      </c>
    </row>
    <row r="11" spans="1:11" x14ac:dyDescent="0.25">
      <c r="A11" s="114" t="s">
        <v>64</v>
      </c>
      <c r="B11" s="115">
        <v>0.38102232667450059</v>
      </c>
      <c r="C11" s="116">
        <v>0.48570939673144142</v>
      </c>
      <c r="D11" s="117">
        <v>3404</v>
      </c>
      <c r="E11" s="118">
        <v>0</v>
      </c>
      <c r="G11" s="114" t="s">
        <v>64</v>
      </c>
      <c r="H11" s="119">
        <v>-8.9398609686655844E-3</v>
      </c>
      <c r="I11" s="136"/>
      <c r="J11" s="132">
        <f t="shared" si="0"/>
        <v>-1.139276773205542E-2</v>
      </c>
      <c r="K11" s="132">
        <f t="shared" si="1"/>
        <v>7.013013644269519E-3</v>
      </c>
    </row>
    <row r="12" spans="1:11" x14ac:dyDescent="0.25">
      <c r="A12" s="114" t="s">
        <v>65</v>
      </c>
      <c r="B12" s="115">
        <v>1.2338425381903644E-2</v>
      </c>
      <c r="C12" s="116">
        <v>0.11040728986081817</v>
      </c>
      <c r="D12" s="117">
        <v>3404</v>
      </c>
      <c r="E12" s="118">
        <v>0</v>
      </c>
      <c r="G12" s="114" t="s">
        <v>65</v>
      </c>
      <c r="H12" s="119">
        <v>1.8262372837973013E-2</v>
      </c>
      <c r="I12" s="136"/>
      <c r="J12" s="132">
        <f t="shared" si="0"/>
        <v>0.1633682335301688</v>
      </c>
      <c r="K12" s="132">
        <f t="shared" si="1"/>
        <v>-2.0408881047790273E-3</v>
      </c>
    </row>
    <row r="13" spans="1:11" x14ac:dyDescent="0.25">
      <c r="A13" s="114" t="s">
        <v>66</v>
      </c>
      <c r="B13" s="115">
        <v>2.9670975323149239E-2</v>
      </c>
      <c r="C13" s="116">
        <v>0.16970288420513274</v>
      </c>
      <c r="D13" s="117">
        <v>3404</v>
      </c>
      <c r="E13" s="118">
        <v>0</v>
      </c>
      <c r="G13" s="114" t="s">
        <v>66</v>
      </c>
      <c r="H13" s="119">
        <v>5.2729894952855204E-2</v>
      </c>
      <c r="I13" s="136"/>
      <c r="J13" s="132">
        <f t="shared" si="0"/>
        <v>0.30149957545252648</v>
      </c>
      <c r="K13" s="132">
        <f t="shared" si="1"/>
        <v>-9.2193330671223664E-3</v>
      </c>
    </row>
    <row r="14" spans="1:11" x14ac:dyDescent="0.25">
      <c r="A14" s="114" t="s">
        <v>67</v>
      </c>
      <c r="B14" s="115">
        <v>2.4676850763807285E-2</v>
      </c>
      <c r="C14" s="116">
        <v>0.15516113029664863</v>
      </c>
      <c r="D14" s="117">
        <v>3404</v>
      </c>
      <c r="E14" s="118">
        <v>0</v>
      </c>
      <c r="G14" s="114" t="s">
        <v>67</v>
      </c>
      <c r="H14" s="119">
        <v>4.0422269325814171E-2</v>
      </c>
      <c r="I14" s="136"/>
      <c r="J14" s="132">
        <f t="shared" si="0"/>
        <v>0.2540892486588065</v>
      </c>
      <c r="K14" s="132">
        <f t="shared" si="1"/>
        <v>-6.4287641226926946E-3</v>
      </c>
    </row>
    <row r="15" spans="1:11" x14ac:dyDescent="0.25">
      <c r="A15" s="114" t="s">
        <v>68</v>
      </c>
      <c r="B15" s="115">
        <v>0.45329024676850765</v>
      </c>
      <c r="C15" s="116">
        <v>0.49788655575607299</v>
      </c>
      <c r="D15" s="117">
        <v>3404</v>
      </c>
      <c r="E15" s="118">
        <v>0</v>
      </c>
      <c r="G15" s="114" t="s">
        <v>68</v>
      </c>
      <c r="H15" s="119">
        <v>7.2341001959901868E-2</v>
      </c>
      <c r="I15" s="136"/>
      <c r="J15" s="132">
        <f t="shared" si="0"/>
        <v>7.9434824806543194E-2</v>
      </c>
      <c r="K15" s="132">
        <f t="shared" si="1"/>
        <v>-6.5861329756311746E-2</v>
      </c>
    </row>
    <row r="16" spans="1:11" x14ac:dyDescent="0.25">
      <c r="A16" s="114" t="s">
        <v>73</v>
      </c>
      <c r="B16" s="115">
        <v>0.2200352526439483</v>
      </c>
      <c r="C16" s="116">
        <v>0.41433099345005681</v>
      </c>
      <c r="D16" s="117">
        <v>3404</v>
      </c>
      <c r="E16" s="118">
        <v>0</v>
      </c>
      <c r="G16" s="114" t="s">
        <v>73</v>
      </c>
      <c r="H16" s="119">
        <v>8.0202508352254509E-2</v>
      </c>
      <c r="I16" s="136"/>
      <c r="J16" s="132">
        <f t="shared" ref="J16:J22" si="2">((1-B16)/C16)*H16</f>
        <v>0.150978638222072</v>
      </c>
      <c r="K16" s="132">
        <f t="shared" ref="K16:K22" si="3">((0-B16)/C16)*H16</f>
        <v>-4.2592467053985665E-2</v>
      </c>
    </row>
    <row r="17" spans="1:11" ht="30" x14ac:dyDescent="0.25">
      <c r="A17" s="114" t="s">
        <v>74</v>
      </c>
      <c r="B17" s="120">
        <v>2.3886603995299649</v>
      </c>
      <c r="C17" s="121">
        <v>1.5277626966609743</v>
      </c>
      <c r="D17" s="117">
        <v>3404</v>
      </c>
      <c r="E17" s="118">
        <v>0</v>
      </c>
      <c r="G17" s="114" t="s">
        <v>74</v>
      </c>
      <c r="H17" s="119">
        <v>-2.5444479806047353E-2</v>
      </c>
      <c r="I17" s="136"/>
    </row>
    <row r="18" spans="1:11" x14ac:dyDescent="0.25">
      <c r="A18" s="114" t="s">
        <v>75</v>
      </c>
      <c r="B18" s="120">
        <v>5.3172737955346654E-2</v>
      </c>
      <c r="C18" s="121">
        <v>0.22441076692028464</v>
      </c>
      <c r="D18" s="117">
        <v>3404</v>
      </c>
      <c r="E18" s="118">
        <v>0</v>
      </c>
      <c r="G18" s="114" t="s">
        <v>75</v>
      </c>
      <c r="H18" s="119">
        <v>6.2719842686577931E-2</v>
      </c>
      <c r="I18" s="136"/>
      <c r="J18" s="132">
        <f t="shared" si="2"/>
        <v>0.26462570286522258</v>
      </c>
      <c r="K18" s="132">
        <f t="shared" si="3"/>
        <v>-1.4861077325040424E-2</v>
      </c>
    </row>
    <row r="19" spans="1:11" x14ac:dyDescent="0.25">
      <c r="A19" s="114" t="s">
        <v>76</v>
      </c>
      <c r="B19" s="120">
        <v>7.9905992949471233E-2</v>
      </c>
      <c r="C19" s="121">
        <v>0.27118744441465753</v>
      </c>
      <c r="D19" s="117">
        <v>3404</v>
      </c>
      <c r="E19" s="118">
        <v>0</v>
      </c>
      <c r="G19" s="114" t="s">
        <v>76</v>
      </c>
      <c r="H19" s="119">
        <v>5.3121095648929938E-2</v>
      </c>
      <c r="I19" s="136"/>
      <c r="J19" s="132">
        <f t="shared" si="2"/>
        <v>0.18023106438439748</v>
      </c>
      <c r="K19" s="132">
        <f t="shared" si="3"/>
        <v>-1.5652250802220987E-2</v>
      </c>
    </row>
    <row r="20" spans="1:11" x14ac:dyDescent="0.25">
      <c r="A20" s="114" t="s">
        <v>77</v>
      </c>
      <c r="B20" s="120">
        <v>0.17685076380728554</v>
      </c>
      <c r="C20" s="121">
        <v>0.38159841385000431</v>
      </c>
      <c r="D20" s="117">
        <v>3404</v>
      </c>
      <c r="E20" s="118">
        <v>0</v>
      </c>
      <c r="G20" s="114" t="s">
        <v>77</v>
      </c>
      <c r="H20" s="119">
        <v>1.667601724507229E-2</v>
      </c>
      <c r="I20" s="136"/>
      <c r="J20" s="132">
        <f t="shared" si="2"/>
        <v>3.5971980909264033E-2</v>
      </c>
      <c r="K20" s="132">
        <f t="shared" si="3"/>
        <v>-7.7284555700845633E-3</v>
      </c>
    </row>
    <row r="21" spans="1:11" x14ac:dyDescent="0.25">
      <c r="A21" s="114" t="s">
        <v>78</v>
      </c>
      <c r="B21" s="120">
        <v>0.46562867215041126</v>
      </c>
      <c r="C21" s="121">
        <v>0.49889049825701615</v>
      </c>
      <c r="D21" s="117">
        <v>3404</v>
      </c>
      <c r="E21" s="118">
        <v>0</v>
      </c>
      <c r="G21" s="114" t="s">
        <v>78</v>
      </c>
      <c r="H21" s="119">
        <v>-4.5070635178110524E-2</v>
      </c>
      <c r="I21" s="136"/>
      <c r="J21" s="132">
        <f t="shared" si="2"/>
        <v>-4.8276035024310257E-2</v>
      </c>
      <c r="K21" s="132">
        <f t="shared" si="3"/>
        <v>4.2065703965657918E-2</v>
      </c>
    </row>
    <row r="22" spans="1:11" x14ac:dyDescent="0.25">
      <c r="A22" s="114" t="s">
        <v>79</v>
      </c>
      <c r="B22" s="120">
        <v>4.700352526439483E-2</v>
      </c>
      <c r="C22" s="121">
        <v>0.21167748351082497</v>
      </c>
      <c r="D22" s="117">
        <v>3404</v>
      </c>
      <c r="E22" s="118">
        <v>0</v>
      </c>
      <c r="G22" s="114" t="s">
        <v>79</v>
      </c>
      <c r="H22" s="119">
        <v>-5.8048297049460651E-3</v>
      </c>
      <c r="I22" s="136"/>
      <c r="J22" s="132">
        <f t="shared" si="2"/>
        <v>-2.6134013658430627E-2</v>
      </c>
      <c r="K22" s="132">
        <f t="shared" si="3"/>
        <v>1.2889772457918927E-3</v>
      </c>
    </row>
    <row r="23" spans="1:11" x14ac:dyDescent="0.25">
      <c r="A23" s="114" t="s">
        <v>80</v>
      </c>
      <c r="B23" s="120">
        <v>0.12309048178613394</v>
      </c>
      <c r="C23" s="121">
        <v>0.3285893088956881</v>
      </c>
      <c r="D23" s="117">
        <v>3404</v>
      </c>
      <c r="E23" s="118">
        <v>0</v>
      </c>
      <c r="G23" s="114" t="s">
        <v>80</v>
      </c>
      <c r="H23" s="119">
        <v>-2.2843078948707348E-2</v>
      </c>
      <c r="I23" s="136"/>
      <c r="J23" s="132">
        <f t="shared" ref="J23:J73" si="4">((1-B23)/C23)*H23</f>
        <v>-6.0961549305279694E-2</v>
      </c>
      <c r="K23" s="132">
        <f t="shared" ref="K23:K63" si="5">((0-B23)/C23)*H23</f>
        <v>8.5570817952804624E-3</v>
      </c>
    </row>
    <row r="24" spans="1:11" x14ac:dyDescent="0.25">
      <c r="A24" s="114" t="s">
        <v>81</v>
      </c>
      <c r="B24" s="120">
        <v>3.8190364277320803E-3</v>
      </c>
      <c r="C24" s="121">
        <v>6.1689296951274536E-2</v>
      </c>
      <c r="D24" s="117">
        <v>3404</v>
      </c>
      <c r="E24" s="118">
        <v>0</v>
      </c>
      <c r="G24" s="114" t="s">
        <v>81</v>
      </c>
      <c r="H24" s="119">
        <v>2.081990532460829E-3</v>
      </c>
      <c r="I24" s="136"/>
      <c r="J24" s="132">
        <f t="shared" si="4"/>
        <v>3.3620732238419798E-2</v>
      </c>
      <c r="K24" s="132">
        <f t="shared" si="5"/>
        <v>-1.2889104072528971E-4</v>
      </c>
    </row>
    <row r="25" spans="1:11" x14ac:dyDescent="0.25">
      <c r="A25" s="114" t="s">
        <v>82</v>
      </c>
      <c r="B25" s="120">
        <v>2.2032902467685075E-2</v>
      </c>
      <c r="C25" s="121">
        <v>0.14681207571565597</v>
      </c>
      <c r="D25" s="117">
        <v>3404</v>
      </c>
      <c r="E25" s="118">
        <v>0</v>
      </c>
      <c r="G25" s="114" t="s">
        <v>82</v>
      </c>
      <c r="H25" s="119">
        <v>-1.1031374550655971E-2</v>
      </c>
      <c r="I25" s="136"/>
      <c r="J25" s="132">
        <f t="shared" si="4"/>
        <v>-7.3483882701798772E-2</v>
      </c>
      <c r="K25" s="132">
        <f t="shared" si="5"/>
        <v>1.6555395622213601E-3</v>
      </c>
    </row>
    <row r="26" spans="1:11" ht="30" x14ac:dyDescent="0.25">
      <c r="A26" s="114" t="s">
        <v>83</v>
      </c>
      <c r="B26" s="120">
        <v>2.9377203290246768E-4</v>
      </c>
      <c r="C26" s="121">
        <v>1.7139779254776531E-2</v>
      </c>
      <c r="D26" s="117">
        <v>3404</v>
      </c>
      <c r="E26" s="118">
        <v>0</v>
      </c>
      <c r="G26" s="114" t="s">
        <v>83</v>
      </c>
      <c r="H26" s="119">
        <v>-1.460542554348579E-3</v>
      </c>
      <c r="I26" s="136"/>
      <c r="J26" s="132">
        <f t="shared" si="4"/>
        <v>-8.5188581841644281E-2</v>
      </c>
      <c r="K26" s="132">
        <f t="shared" si="5"/>
        <v>2.5033376973742077E-5</v>
      </c>
    </row>
    <row r="27" spans="1:11" ht="30" x14ac:dyDescent="0.25">
      <c r="A27" s="114" t="s">
        <v>84</v>
      </c>
      <c r="B27" s="120">
        <v>2.7908343125734428E-2</v>
      </c>
      <c r="C27" s="121">
        <v>0.16473445216635049</v>
      </c>
      <c r="D27" s="117">
        <v>3404</v>
      </c>
      <c r="E27" s="118">
        <v>0</v>
      </c>
      <c r="G27" s="114" t="s">
        <v>84</v>
      </c>
      <c r="H27" s="119">
        <v>-1.2609806778150167E-2</v>
      </c>
      <c r="I27" s="136"/>
      <c r="J27" s="132">
        <f t="shared" si="4"/>
        <v>-7.4409984084314096E-2</v>
      </c>
      <c r="K27" s="132">
        <f t="shared" si="5"/>
        <v>2.1362793859201687E-3</v>
      </c>
    </row>
    <row r="28" spans="1:11" x14ac:dyDescent="0.25">
      <c r="A28" s="114" t="s">
        <v>85</v>
      </c>
      <c r="B28" s="120">
        <v>2.9377203290246768E-4</v>
      </c>
      <c r="C28" s="121">
        <v>1.7139779254776624E-2</v>
      </c>
      <c r="D28" s="117">
        <v>3404</v>
      </c>
      <c r="E28" s="118">
        <v>0</v>
      </c>
      <c r="G28" s="114" t="s">
        <v>85</v>
      </c>
      <c r="H28" s="119">
        <v>-1.8006964825923106E-3</v>
      </c>
      <c r="I28" s="136"/>
      <c r="J28" s="132">
        <f t="shared" si="4"/>
        <v>-0.10502862735669695</v>
      </c>
      <c r="K28" s="132">
        <f t="shared" si="5"/>
        <v>3.0863540216484562E-5</v>
      </c>
    </row>
    <row r="29" spans="1:11" x14ac:dyDescent="0.25">
      <c r="A29" s="114" t="s">
        <v>86</v>
      </c>
      <c r="B29" s="120">
        <v>4.9647473560517033E-2</v>
      </c>
      <c r="C29" s="121">
        <v>0.21724747853913473</v>
      </c>
      <c r="D29" s="117">
        <v>3404</v>
      </c>
      <c r="E29" s="118">
        <v>0</v>
      </c>
      <c r="G29" s="114" t="s">
        <v>86</v>
      </c>
      <c r="H29" s="119">
        <v>6.9547648913962284E-2</v>
      </c>
      <c r="I29" s="136"/>
      <c r="J29" s="132">
        <f t="shared" si="4"/>
        <v>0.30423728872601841</v>
      </c>
      <c r="K29" s="132">
        <f t="shared" si="5"/>
        <v>-1.5893694526954282E-2</v>
      </c>
    </row>
    <row r="30" spans="1:11" x14ac:dyDescent="0.25">
      <c r="A30" s="114" t="s">
        <v>87</v>
      </c>
      <c r="B30" s="120">
        <v>4.582843713278497E-2</v>
      </c>
      <c r="C30" s="121">
        <v>0.20914359033304977</v>
      </c>
      <c r="D30" s="117">
        <v>3404</v>
      </c>
      <c r="E30" s="118">
        <v>0</v>
      </c>
      <c r="G30" s="114" t="s">
        <v>87</v>
      </c>
      <c r="H30" s="119">
        <v>8.109101231793021E-3</v>
      </c>
      <c r="I30" s="136"/>
      <c r="J30" s="132">
        <f t="shared" si="4"/>
        <v>3.6995988179541625E-2</v>
      </c>
      <c r="K30" s="132">
        <f t="shared" si="5"/>
        <v>-1.7769009101011376E-3</v>
      </c>
    </row>
    <row r="31" spans="1:11" x14ac:dyDescent="0.25">
      <c r="A31" s="114" t="s">
        <v>88</v>
      </c>
      <c r="B31" s="120">
        <v>0.15481786133960046</v>
      </c>
      <c r="C31" s="121">
        <v>0.3617841100822029</v>
      </c>
      <c r="D31" s="117">
        <v>3404</v>
      </c>
      <c r="E31" s="118">
        <v>0</v>
      </c>
      <c r="G31" s="114" t="s">
        <v>88</v>
      </c>
      <c r="H31" s="119">
        <v>3.3885804649296039E-2</v>
      </c>
      <c r="I31" s="136"/>
      <c r="J31" s="132">
        <f t="shared" si="4"/>
        <v>7.9162340317304597E-2</v>
      </c>
      <c r="K31" s="132">
        <f t="shared" si="5"/>
        <v>-1.4500713711233758E-2</v>
      </c>
    </row>
    <row r="32" spans="1:11" x14ac:dyDescent="0.25">
      <c r="A32" s="114" t="s">
        <v>89</v>
      </c>
      <c r="B32" s="120">
        <v>0.61310223266745001</v>
      </c>
      <c r="C32" s="121">
        <v>0.48711147644636554</v>
      </c>
      <c r="D32" s="117">
        <v>3404</v>
      </c>
      <c r="E32" s="118">
        <v>0</v>
      </c>
      <c r="G32" s="114" t="s">
        <v>89</v>
      </c>
      <c r="H32" s="119">
        <v>-3.742052137441558E-2</v>
      </c>
      <c r="I32" s="136"/>
      <c r="J32" s="132">
        <f t="shared" si="4"/>
        <v>-2.9721977149465652E-2</v>
      </c>
      <c r="K32" s="132">
        <f t="shared" si="5"/>
        <v>4.7099291048545787E-2</v>
      </c>
    </row>
    <row r="33" spans="1:11" x14ac:dyDescent="0.25">
      <c r="A33" s="114" t="s">
        <v>90</v>
      </c>
      <c r="B33" s="120">
        <v>8.8131609870740297E-4</v>
      </c>
      <c r="C33" s="121">
        <v>2.9678243453751068E-2</v>
      </c>
      <c r="D33" s="117">
        <v>3404</v>
      </c>
      <c r="E33" s="118">
        <v>0</v>
      </c>
      <c r="G33" s="114" t="s">
        <v>90</v>
      </c>
      <c r="H33" s="119">
        <v>-2.9518598881414604E-3</v>
      </c>
      <c r="I33" s="136"/>
      <c r="J33" s="132">
        <f t="shared" si="4"/>
        <v>-9.9374424604908751E-2</v>
      </c>
      <c r="K33" s="132">
        <f t="shared" si="5"/>
        <v>8.7657534200154738E-5</v>
      </c>
    </row>
    <row r="34" spans="1:11" x14ac:dyDescent="0.25">
      <c r="A34" s="114" t="s">
        <v>91</v>
      </c>
      <c r="B34" s="120">
        <v>2.3501762632197414E-3</v>
      </c>
      <c r="C34" s="121">
        <v>4.8428730425423082E-2</v>
      </c>
      <c r="D34" s="117">
        <v>3404</v>
      </c>
      <c r="E34" s="118">
        <v>0</v>
      </c>
      <c r="G34" s="114" t="s">
        <v>91</v>
      </c>
      <c r="H34" s="119">
        <v>-4.0561033178521085E-3</v>
      </c>
      <c r="I34" s="136"/>
      <c r="J34" s="132">
        <f t="shared" si="4"/>
        <v>-8.3557233992428648E-2</v>
      </c>
      <c r="K34" s="132">
        <f t="shared" si="5"/>
        <v>1.9683682919300035E-4</v>
      </c>
    </row>
    <row r="35" spans="1:11" x14ac:dyDescent="0.25">
      <c r="A35" s="114" t="s">
        <v>92</v>
      </c>
      <c r="B35" s="120">
        <v>0.12485311398354877</v>
      </c>
      <c r="C35" s="121">
        <v>0.33060085040907938</v>
      </c>
      <c r="D35" s="117">
        <v>3404</v>
      </c>
      <c r="E35" s="118">
        <v>0</v>
      </c>
      <c r="G35" s="114" t="s">
        <v>92</v>
      </c>
      <c r="H35" s="119">
        <v>-2.9953689697223361E-2</v>
      </c>
      <c r="I35" s="136"/>
      <c r="J35" s="132">
        <f t="shared" si="4"/>
        <v>-7.9291623814008685E-2</v>
      </c>
      <c r="K35" s="132">
        <f t="shared" si="5"/>
        <v>1.131216519669476E-2</v>
      </c>
    </row>
    <row r="36" spans="1:11" ht="30" x14ac:dyDescent="0.25">
      <c r="A36" s="114" t="s">
        <v>93</v>
      </c>
      <c r="B36" s="120">
        <v>8.5193889541715639E-3</v>
      </c>
      <c r="C36" s="121">
        <v>9.1920025736785149E-2</v>
      </c>
      <c r="D36" s="117">
        <v>3404</v>
      </c>
      <c r="E36" s="118">
        <v>0</v>
      </c>
      <c r="G36" s="114" t="s">
        <v>93</v>
      </c>
      <c r="H36" s="119">
        <v>-7.0675016863501819E-3</v>
      </c>
      <c r="I36" s="136"/>
      <c r="J36" s="132">
        <f t="shared" si="4"/>
        <v>-7.6232473113262839E-2</v>
      </c>
      <c r="K36" s="132">
        <f t="shared" si="5"/>
        <v>6.5503458378803634E-4</v>
      </c>
    </row>
    <row r="37" spans="1:11" ht="30" x14ac:dyDescent="0.25">
      <c r="A37" s="114" t="s">
        <v>94</v>
      </c>
      <c r="B37" s="120">
        <v>0.29670975323149235</v>
      </c>
      <c r="C37" s="121">
        <v>0.45687459537231767</v>
      </c>
      <c r="D37" s="117">
        <v>3404</v>
      </c>
      <c r="E37" s="118">
        <v>0</v>
      </c>
      <c r="G37" s="114" t="s">
        <v>94</v>
      </c>
      <c r="H37" s="119">
        <v>4.974670356070722E-3</v>
      </c>
      <c r="I37" s="136"/>
      <c r="J37" s="132">
        <f t="shared" si="4"/>
        <v>7.6577624970848674E-3</v>
      </c>
      <c r="K37" s="132">
        <f t="shared" si="5"/>
        <v>-3.2307185138077338E-3</v>
      </c>
    </row>
    <row r="38" spans="1:11" x14ac:dyDescent="0.25">
      <c r="A38" s="114" t="s">
        <v>95</v>
      </c>
      <c r="B38" s="120">
        <v>1.4688601645123384E-3</v>
      </c>
      <c r="C38" s="121">
        <v>3.8303180248573515E-2</v>
      </c>
      <c r="D38" s="117">
        <v>3404</v>
      </c>
      <c r="E38" s="118">
        <v>0</v>
      </c>
      <c r="G38" s="114" t="s">
        <v>95</v>
      </c>
      <c r="H38" s="119">
        <v>1.1093175372703013E-2</v>
      </c>
      <c r="I38" s="136"/>
      <c r="J38" s="132">
        <f t="shared" si="4"/>
        <v>0.28918959150167761</v>
      </c>
      <c r="K38" s="132">
        <f t="shared" si="5"/>
        <v>-4.2540392983477139E-4</v>
      </c>
    </row>
    <row r="39" spans="1:11" x14ac:dyDescent="0.25">
      <c r="A39" s="114" t="s">
        <v>96</v>
      </c>
      <c r="B39" s="120">
        <v>1.2044653349001176E-2</v>
      </c>
      <c r="C39" s="121">
        <v>0.10910122119240602</v>
      </c>
      <c r="D39" s="117">
        <v>3404</v>
      </c>
      <c r="E39" s="118">
        <v>0</v>
      </c>
      <c r="G39" s="114" t="s">
        <v>96</v>
      </c>
      <c r="H39" s="119">
        <v>3.0145719450566564E-3</v>
      </c>
      <c r="I39" s="136"/>
      <c r="J39" s="132">
        <f t="shared" si="4"/>
        <v>2.729815888797885E-2</v>
      </c>
      <c r="K39" s="132">
        <f t="shared" si="5"/>
        <v>-3.3280538638332826E-4</v>
      </c>
    </row>
    <row r="40" spans="1:11" ht="30" x14ac:dyDescent="0.25">
      <c r="A40" s="114" t="s">
        <v>97</v>
      </c>
      <c r="B40" s="120">
        <v>5.5229142185663931E-2</v>
      </c>
      <c r="C40" s="121">
        <v>0.22846053759982879</v>
      </c>
      <c r="D40" s="117">
        <v>3404</v>
      </c>
      <c r="E40" s="118">
        <v>0</v>
      </c>
      <c r="G40" s="114" t="s">
        <v>97</v>
      </c>
      <c r="H40" s="119">
        <v>2.6755882393952855E-2</v>
      </c>
      <c r="I40" s="136"/>
      <c r="J40" s="132">
        <f t="shared" si="4"/>
        <v>0.11064570812308758</v>
      </c>
      <c r="K40" s="132">
        <f t="shared" si="5"/>
        <v>-6.4680948778421841E-3</v>
      </c>
    </row>
    <row r="41" spans="1:11" ht="30" x14ac:dyDescent="0.25">
      <c r="A41" s="114" t="s">
        <v>98</v>
      </c>
      <c r="B41" s="120">
        <v>0.21886016451233845</v>
      </c>
      <c r="C41" s="121">
        <v>0.41353431664457785</v>
      </c>
      <c r="D41" s="117">
        <v>3404</v>
      </c>
      <c r="E41" s="118">
        <v>0</v>
      </c>
      <c r="G41" s="114" t="s">
        <v>98</v>
      </c>
      <c r="H41" s="119">
        <v>-9.4066166175754262E-3</v>
      </c>
      <c r="I41" s="136"/>
      <c r="J41" s="132">
        <f t="shared" si="4"/>
        <v>-1.7768496256294224E-2</v>
      </c>
      <c r="K41" s="132">
        <f t="shared" si="5"/>
        <v>4.9783865027977431E-3</v>
      </c>
    </row>
    <row r="42" spans="1:11" ht="30" x14ac:dyDescent="0.25">
      <c r="A42" s="114" t="s">
        <v>99</v>
      </c>
      <c r="B42" s="120">
        <v>8.5193889541715639E-3</v>
      </c>
      <c r="C42" s="121">
        <v>9.1920025736785149E-2</v>
      </c>
      <c r="D42" s="117">
        <v>3404</v>
      </c>
      <c r="E42" s="118">
        <v>0</v>
      </c>
      <c r="G42" s="114" t="s">
        <v>99</v>
      </c>
      <c r="H42" s="119">
        <v>-7.0675016863503207E-3</v>
      </c>
      <c r="I42" s="136"/>
      <c r="J42" s="132">
        <f t="shared" si="4"/>
        <v>-7.6232473113264324E-2</v>
      </c>
      <c r="K42" s="132">
        <f t="shared" si="5"/>
        <v>6.5503458378804913E-4</v>
      </c>
    </row>
    <row r="43" spans="1:11" x14ac:dyDescent="0.25">
      <c r="A43" s="114" t="s">
        <v>100</v>
      </c>
      <c r="B43" s="120">
        <v>0.68096357226792015</v>
      </c>
      <c r="C43" s="121">
        <v>0.46617167104301344</v>
      </c>
      <c r="D43" s="117">
        <v>3404</v>
      </c>
      <c r="E43" s="118">
        <v>0</v>
      </c>
      <c r="G43" s="114" t="s">
        <v>100</v>
      </c>
      <c r="H43" s="119">
        <v>-9.912671184598483E-2</v>
      </c>
      <c r="I43" s="136"/>
      <c r="J43" s="132">
        <f t="shared" si="4"/>
        <v>-6.783988389816209E-2</v>
      </c>
      <c r="K43" s="132">
        <f t="shared" si="5"/>
        <v>0.14480004684709002</v>
      </c>
    </row>
    <row r="44" spans="1:11" x14ac:dyDescent="0.25">
      <c r="A44" s="114" t="s">
        <v>101</v>
      </c>
      <c r="B44" s="120">
        <v>2.9377203290246768E-4</v>
      </c>
      <c r="C44" s="121">
        <v>1.7139779254776773E-2</v>
      </c>
      <c r="D44" s="117">
        <v>3404</v>
      </c>
      <c r="E44" s="118">
        <v>0</v>
      </c>
      <c r="G44" s="114" t="s">
        <v>101</v>
      </c>
      <c r="H44" s="119">
        <v>-4.694310162921326E-4</v>
      </c>
      <c r="I44" s="136"/>
      <c r="J44" s="132">
        <f t="shared" si="4"/>
        <v>-2.7380347413598065E-2</v>
      </c>
      <c r="K44" s="132">
        <f t="shared" si="5"/>
        <v>8.0459439945924373E-6</v>
      </c>
    </row>
    <row r="45" spans="1:11" ht="30" x14ac:dyDescent="0.25">
      <c r="A45" s="114" t="s">
        <v>102</v>
      </c>
      <c r="B45" s="120">
        <v>5.8754406580493535E-4</v>
      </c>
      <c r="C45" s="121">
        <v>2.4235746554813729E-2</v>
      </c>
      <c r="D45" s="117">
        <v>3404</v>
      </c>
      <c r="E45" s="118">
        <v>0</v>
      </c>
      <c r="G45" s="114" t="s">
        <v>102</v>
      </c>
      <c r="H45" s="119">
        <v>1.3348841985121305E-3</v>
      </c>
      <c r="I45" s="136"/>
      <c r="J45" s="132">
        <f t="shared" si="4"/>
        <v>5.5046783568454903E-2</v>
      </c>
      <c r="K45" s="132">
        <f t="shared" si="5"/>
        <v>-3.2361424790390889E-5</v>
      </c>
    </row>
    <row r="46" spans="1:11" x14ac:dyDescent="0.25">
      <c r="A46" s="114" t="s">
        <v>103</v>
      </c>
      <c r="B46" s="120">
        <v>5.8754406580493546E-4</v>
      </c>
      <c r="C46" s="121">
        <v>2.4235746554814089E-2</v>
      </c>
      <c r="D46" s="117">
        <v>3404</v>
      </c>
      <c r="E46" s="118">
        <v>0</v>
      </c>
      <c r="G46" s="114" t="s">
        <v>103</v>
      </c>
      <c r="H46" s="119">
        <v>-5.6377452811294808E-4</v>
      </c>
      <c r="I46" s="136"/>
      <c r="J46" s="132">
        <f t="shared" si="4"/>
        <v>-2.3248439426454694E-2</v>
      </c>
      <c r="K46" s="132">
        <f t="shared" si="5"/>
        <v>1.3667512890331978E-5</v>
      </c>
    </row>
    <row r="47" spans="1:11" x14ac:dyDescent="0.25">
      <c r="A47" s="114" t="s">
        <v>104</v>
      </c>
      <c r="B47" s="120">
        <v>5.5816686251468853E-3</v>
      </c>
      <c r="C47" s="121">
        <v>7.4512714789700479E-2</v>
      </c>
      <c r="D47" s="117">
        <v>3404</v>
      </c>
      <c r="E47" s="118">
        <v>0</v>
      </c>
      <c r="G47" s="114" t="s">
        <v>104</v>
      </c>
      <c r="H47" s="119">
        <v>2.2888782493268464E-2</v>
      </c>
      <c r="I47" s="136"/>
      <c r="J47" s="132">
        <f t="shared" si="4"/>
        <v>0.30546497947896695</v>
      </c>
      <c r="K47" s="132">
        <f t="shared" si="5"/>
        <v>-1.7145744786116312E-3</v>
      </c>
    </row>
    <row r="48" spans="1:11" x14ac:dyDescent="0.25">
      <c r="A48" s="114" t="s">
        <v>105</v>
      </c>
      <c r="B48" s="120">
        <v>0.30787309048178613</v>
      </c>
      <c r="C48" s="121">
        <v>0.46168156570199664</v>
      </c>
      <c r="D48" s="117">
        <v>3404</v>
      </c>
      <c r="E48" s="118">
        <v>0</v>
      </c>
      <c r="G48" s="114" t="s">
        <v>105</v>
      </c>
      <c r="H48" s="119">
        <v>9.4050061094464552E-2</v>
      </c>
      <c r="I48" s="136"/>
      <c r="J48" s="132">
        <f t="shared" si="4"/>
        <v>0.14099453597705003</v>
      </c>
      <c r="K48" s="132">
        <f t="shared" si="5"/>
        <v>-6.2717433660419541E-2</v>
      </c>
    </row>
    <row r="49" spans="1:11" x14ac:dyDescent="0.25">
      <c r="A49" s="114" t="s">
        <v>106</v>
      </c>
      <c r="B49" s="120">
        <v>4.1128084606345469E-3</v>
      </c>
      <c r="C49" s="121">
        <v>6.4008568798873039E-2</v>
      </c>
      <c r="D49" s="117">
        <v>3404</v>
      </c>
      <c r="E49" s="118">
        <v>0</v>
      </c>
      <c r="G49" s="114" t="s">
        <v>106</v>
      </c>
      <c r="H49" s="119">
        <v>1.6759281914331504E-2</v>
      </c>
      <c r="I49" s="136"/>
      <c r="J49" s="132">
        <f t="shared" si="4"/>
        <v>0.2607518729300809</v>
      </c>
      <c r="K49" s="132">
        <f t="shared" si="5"/>
        <v>-1.0768513926316021E-3</v>
      </c>
    </row>
    <row r="50" spans="1:11" x14ac:dyDescent="0.25">
      <c r="A50" s="114" t="s">
        <v>107</v>
      </c>
      <c r="B50" s="120">
        <v>5.8754406580493535E-4</v>
      </c>
      <c r="C50" s="121">
        <v>2.42357465548136E-2</v>
      </c>
      <c r="D50" s="117">
        <v>3404</v>
      </c>
      <c r="E50" s="118">
        <v>0</v>
      </c>
      <c r="G50" s="114" t="s">
        <v>107</v>
      </c>
      <c r="H50" s="119">
        <v>-1.0730269049887076E-3</v>
      </c>
      <c r="I50" s="136"/>
      <c r="J50" s="132">
        <f t="shared" si="4"/>
        <v>-4.4248542209038642E-2</v>
      </c>
      <c r="K50" s="132">
        <f t="shared" si="5"/>
        <v>2.6013252327477153E-5</v>
      </c>
    </row>
    <row r="51" spans="1:11" ht="30" x14ac:dyDescent="0.25">
      <c r="A51" s="114" t="s">
        <v>108</v>
      </c>
      <c r="B51" s="120">
        <v>0.13014101057579319</v>
      </c>
      <c r="C51" s="121">
        <v>0.33650794044167159</v>
      </c>
      <c r="D51" s="117">
        <v>3404</v>
      </c>
      <c r="E51" s="118">
        <v>0</v>
      </c>
      <c r="G51" s="114" t="s">
        <v>108</v>
      </c>
      <c r="H51" s="119">
        <v>-3.4588006615218769E-2</v>
      </c>
      <c r="I51" s="136"/>
      <c r="J51" s="132">
        <f t="shared" si="4"/>
        <v>-8.9408554345026037E-2</v>
      </c>
      <c r="K51" s="132">
        <f t="shared" si="5"/>
        <v>1.3376558451484815E-2</v>
      </c>
    </row>
    <row r="52" spans="1:11" ht="30" x14ac:dyDescent="0.25">
      <c r="A52" s="114" t="s">
        <v>109</v>
      </c>
      <c r="B52" s="120">
        <v>3.2021151586368979E-2</v>
      </c>
      <c r="C52" s="121">
        <v>0.17608209963440782</v>
      </c>
      <c r="D52" s="117">
        <v>3404</v>
      </c>
      <c r="E52" s="118">
        <v>0</v>
      </c>
      <c r="G52" s="114" t="s">
        <v>109</v>
      </c>
      <c r="H52" s="119">
        <v>-1.6137338977185112E-2</v>
      </c>
      <c r="I52" s="136"/>
      <c r="J52" s="132">
        <f t="shared" si="4"/>
        <v>-8.8712043030089227E-2</v>
      </c>
      <c r="K52" s="132">
        <f t="shared" si="5"/>
        <v>2.9346320759574282E-3</v>
      </c>
    </row>
    <row r="53" spans="1:11" x14ac:dyDescent="0.25">
      <c r="A53" s="114" t="s">
        <v>110</v>
      </c>
      <c r="B53" s="120">
        <v>1.9682726204465338E-2</v>
      </c>
      <c r="C53" s="121">
        <v>0.13892799064152472</v>
      </c>
      <c r="D53" s="117">
        <v>3404</v>
      </c>
      <c r="E53" s="118">
        <v>0</v>
      </c>
      <c r="G53" s="114" t="s">
        <v>110</v>
      </c>
      <c r="H53" s="119">
        <v>-9.4602914181966223E-3</v>
      </c>
      <c r="I53" s="136"/>
      <c r="J53" s="132">
        <f t="shared" si="4"/>
        <v>-6.6754633458477722E-2</v>
      </c>
      <c r="K53" s="132">
        <f t="shared" si="5"/>
        <v>1.3402938093251447E-3</v>
      </c>
    </row>
    <row r="54" spans="1:11" x14ac:dyDescent="0.25">
      <c r="A54" s="114" t="s">
        <v>111</v>
      </c>
      <c r="B54" s="120">
        <v>1.1750881316098707E-3</v>
      </c>
      <c r="C54" s="121">
        <v>3.4264445175651456E-2</v>
      </c>
      <c r="D54" s="117">
        <v>3404</v>
      </c>
      <c r="E54" s="118">
        <v>0</v>
      </c>
      <c r="G54" s="114" t="s">
        <v>111</v>
      </c>
      <c r="H54" s="119">
        <v>1.6065518160551227E-3</v>
      </c>
      <c r="I54" s="136"/>
      <c r="J54" s="132">
        <f t="shared" si="4"/>
        <v>4.6831751334574213E-2</v>
      </c>
      <c r="K54" s="132">
        <f t="shared" si="5"/>
        <v>-5.5096178040675541E-5</v>
      </c>
    </row>
    <row r="55" spans="1:11" x14ac:dyDescent="0.25">
      <c r="A55" s="114" t="s">
        <v>112</v>
      </c>
      <c r="B55" s="120">
        <v>2.9377203290246768E-4</v>
      </c>
      <c r="C55" s="121">
        <v>1.7139779254776989E-2</v>
      </c>
      <c r="D55" s="117">
        <v>3404</v>
      </c>
      <c r="E55" s="118">
        <v>0</v>
      </c>
      <c r="G55" s="114" t="s">
        <v>112</v>
      </c>
      <c r="H55" s="119">
        <v>-1.9574103987046883E-3</v>
      </c>
      <c r="I55" s="136"/>
      <c r="J55" s="132">
        <f t="shared" si="4"/>
        <v>-0.11416922803875967</v>
      </c>
      <c r="K55" s="132">
        <f t="shared" si="5"/>
        <v>3.3549582144801548E-5</v>
      </c>
    </row>
    <row r="56" spans="1:11" x14ac:dyDescent="0.25">
      <c r="A56" s="114" t="s">
        <v>113</v>
      </c>
      <c r="B56" s="120">
        <v>5.8754406580493535E-4</v>
      </c>
      <c r="C56" s="121">
        <v>2.4235746554815016E-2</v>
      </c>
      <c r="D56" s="117">
        <v>3404</v>
      </c>
      <c r="E56" s="118">
        <v>0</v>
      </c>
      <c r="G56" s="114" t="s">
        <v>113</v>
      </c>
      <c r="H56" s="119">
        <v>-6.5046504658787952E-4</v>
      </c>
      <c r="I56" s="136"/>
      <c r="J56" s="132">
        <f t="shared" si="4"/>
        <v>-2.6823306979193867E-2</v>
      </c>
      <c r="K56" s="132">
        <f t="shared" si="5"/>
        <v>1.5769139905463765E-5</v>
      </c>
    </row>
    <row r="57" spans="1:11" x14ac:dyDescent="0.25">
      <c r="A57" s="114" t="s">
        <v>114</v>
      </c>
      <c r="B57" s="120">
        <v>2.7320799059929492E-2</v>
      </c>
      <c r="C57" s="121">
        <v>0.16304043087630321</v>
      </c>
      <c r="D57" s="117">
        <v>3404</v>
      </c>
      <c r="E57" s="118">
        <v>0</v>
      </c>
      <c r="G57" s="114" t="s">
        <v>114</v>
      </c>
      <c r="H57" s="119">
        <v>2.0025926250554518E-2</v>
      </c>
      <c r="I57" s="136"/>
      <c r="J57" s="132">
        <f t="shared" si="4"/>
        <v>0.11947221826377827</v>
      </c>
      <c r="K57" s="132">
        <f t="shared" si="5"/>
        <v>-3.3557584713172386E-3</v>
      </c>
    </row>
    <row r="58" spans="1:11" ht="30" x14ac:dyDescent="0.25">
      <c r="A58" s="114" t="s">
        <v>115</v>
      </c>
      <c r="B58" s="120">
        <v>8.4018801410105745E-2</v>
      </c>
      <c r="C58" s="121">
        <v>0.27745676718011653</v>
      </c>
      <c r="D58" s="117">
        <v>3404</v>
      </c>
      <c r="E58" s="118">
        <v>0</v>
      </c>
      <c r="G58" s="114" t="s">
        <v>115</v>
      </c>
      <c r="H58" s="119">
        <v>5.5124539566535978E-2</v>
      </c>
      <c r="I58" s="136"/>
      <c r="J58" s="132">
        <f t="shared" si="4"/>
        <v>0.18198525967504378</v>
      </c>
      <c r="K58" s="132">
        <f t="shared" si="5"/>
        <v>-1.6692682574426722E-2</v>
      </c>
    </row>
    <row r="59" spans="1:11" x14ac:dyDescent="0.25">
      <c r="A59" s="114" t="s">
        <v>116</v>
      </c>
      <c r="B59" s="120">
        <v>0.4300822561692127</v>
      </c>
      <c r="C59" s="121">
        <v>0.49516011265423254</v>
      </c>
      <c r="D59" s="117">
        <v>3404</v>
      </c>
      <c r="E59" s="118">
        <v>0</v>
      </c>
      <c r="G59" s="114" t="s">
        <v>116</v>
      </c>
      <c r="H59" s="119">
        <v>2.3246487989331439E-2</v>
      </c>
      <c r="I59" s="136"/>
      <c r="J59" s="132">
        <f t="shared" si="4"/>
        <v>2.6756165628633095E-2</v>
      </c>
      <c r="K59" s="132">
        <f t="shared" si="5"/>
        <v>-2.0191250763050957E-2</v>
      </c>
    </row>
    <row r="60" spans="1:11" x14ac:dyDescent="0.25">
      <c r="A60" s="114" t="s">
        <v>117</v>
      </c>
      <c r="B60" s="120">
        <v>0.27056404230317277</v>
      </c>
      <c r="C60" s="121">
        <v>0.44431648286935344</v>
      </c>
      <c r="D60" s="117">
        <v>3404</v>
      </c>
      <c r="E60" s="118">
        <v>0</v>
      </c>
      <c r="G60" s="114" t="s">
        <v>117</v>
      </c>
      <c r="H60" s="119">
        <v>-3.1918797063986086E-2</v>
      </c>
      <c r="I60" s="136"/>
      <c r="J60" s="132">
        <f t="shared" si="4"/>
        <v>-5.2401203202145002E-2</v>
      </c>
      <c r="K60" s="132">
        <f t="shared" si="5"/>
        <v>1.9436773318234214E-2</v>
      </c>
    </row>
    <row r="61" spans="1:11" x14ac:dyDescent="0.25">
      <c r="A61" s="114" t="s">
        <v>118</v>
      </c>
      <c r="B61" s="120">
        <v>8.8131609870740319E-4</v>
      </c>
      <c r="C61" s="121">
        <v>2.9678243453750777E-2</v>
      </c>
      <c r="D61" s="117">
        <v>3404</v>
      </c>
      <c r="E61" s="118">
        <v>0</v>
      </c>
      <c r="G61" s="114" t="s">
        <v>118</v>
      </c>
      <c r="H61" s="119">
        <v>4.593344492365382E-3</v>
      </c>
      <c r="I61" s="136"/>
      <c r="J61" s="132">
        <f t="shared" si="4"/>
        <v>0.15463503798899358</v>
      </c>
      <c r="K61" s="132">
        <f t="shared" si="5"/>
        <v>-1.3640256217788322E-4</v>
      </c>
    </row>
    <row r="62" spans="1:11" x14ac:dyDescent="0.25">
      <c r="A62" s="114" t="s">
        <v>119</v>
      </c>
      <c r="B62" s="120">
        <v>2.6439482961222094E-3</v>
      </c>
      <c r="C62" s="121">
        <v>5.1358862191785142E-2</v>
      </c>
      <c r="D62" s="117">
        <v>3404</v>
      </c>
      <c r="E62" s="118">
        <v>0</v>
      </c>
      <c r="G62" s="114" t="s">
        <v>119</v>
      </c>
      <c r="H62" s="119">
        <v>-4.0794084595172494E-3</v>
      </c>
      <c r="I62" s="136"/>
      <c r="J62" s="132">
        <f t="shared" si="4"/>
        <v>-7.9219486975361755E-2</v>
      </c>
      <c r="K62" s="132">
        <f t="shared" si="5"/>
        <v>2.1000747651789568E-4</v>
      </c>
    </row>
    <row r="63" spans="1:11" x14ac:dyDescent="0.25">
      <c r="A63" s="114" t="s">
        <v>120</v>
      </c>
      <c r="B63" s="120">
        <v>3.8190364277320798E-3</v>
      </c>
      <c r="C63" s="121">
        <v>6.1689296951274092E-2</v>
      </c>
      <c r="D63" s="117">
        <v>3404</v>
      </c>
      <c r="E63" s="118">
        <v>0</v>
      </c>
      <c r="G63" s="114" t="s">
        <v>120</v>
      </c>
      <c r="H63" s="119">
        <v>-3.0450414483808182E-3</v>
      </c>
      <c r="I63" s="136"/>
      <c r="J63" s="132">
        <f t="shared" si="4"/>
        <v>-4.9172424943689487E-2</v>
      </c>
      <c r="K63" s="132">
        <f t="shared" si="5"/>
        <v>1.8851121329046397E-4</v>
      </c>
    </row>
    <row r="64" spans="1:11" x14ac:dyDescent="0.25">
      <c r="A64" s="114" t="s">
        <v>121</v>
      </c>
      <c r="B64" s="120">
        <v>0.29876615746180962</v>
      </c>
      <c r="C64" s="121">
        <v>0.45778434376421989</v>
      </c>
      <c r="D64" s="117">
        <v>3404</v>
      </c>
      <c r="E64" s="118">
        <v>0</v>
      </c>
      <c r="G64" s="114" t="s">
        <v>121</v>
      </c>
      <c r="H64" s="119">
        <v>-5.2472030309175278E-2</v>
      </c>
      <c r="I64" s="136"/>
      <c r="J64" s="132">
        <f t="shared" si="4"/>
        <v>-8.0376631356433151E-2</v>
      </c>
      <c r="K64" s="132">
        <f t="shared" si="1"/>
        <v>3.424509178445434E-2</v>
      </c>
    </row>
    <row r="65" spans="1:11" x14ac:dyDescent="0.25">
      <c r="A65" s="114" t="s">
        <v>122</v>
      </c>
      <c r="B65" s="120">
        <v>0.25117508813160982</v>
      </c>
      <c r="C65" s="121">
        <v>0.43375273362274053</v>
      </c>
      <c r="D65" s="117">
        <v>3404</v>
      </c>
      <c r="E65" s="118">
        <v>0</v>
      </c>
      <c r="G65" s="114" t="s">
        <v>122</v>
      </c>
      <c r="H65" s="119">
        <v>-4.52470376321309E-2</v>
      </c>
      <c r="I65" s="136"/>
      <c r="J65" s="132">
        <f t="shared" si="4"/>
        <v>-7.8113879961515947E-2</v>
      </c>
      <c r="K65" s="132">
        <f t="shared" si="1"/>
        <v>2.6201399516318603E-2</v>
      </c>
    </row>
    <row r="66" spans="1:11" x14ac:dyDescent="0.25">
      <c r="A66" s="114" t="s">
        <v>123</v>
      </c>
      <c r="B66" s="120">
        <v>4.9941245593419503E-3</v>
      </c>
      <c r="C66" s="121">
        <v>7.0502790833257986E-2</v>
      </c>
      <c r="D66" s="117">
        <v>3404</v>
      </c>
      <c r="E66" s="118">
        <v>0</v>
      </c>
      <c r="G66" s="114" t="s">
        <v>123</v>
      </c>
      <c r="H66" s="119">
        <v>3.3146710779610473E-3</v>
      </c>
      <c r="I66" s="136"/>
      <c r="J66" s="132">
        <f t="shared" si="4"/>
        <v>4.6779952378405064E-2</v>
      </c>
      <c r="K66" s="132">
        <f t="shared" si="1"/>
        <v>-2.347975171044836E-4</v>
      </c>
    </row>
    <row r="67" spans="1:11" x14ac:dyDescent="0.25">
      <c r="A67" s="114" t="s">
        <v>124</v>
      </c>
      <c r="B67" s="120">
        <v>1.1750881316098707E-3</v>
      </c>
      <c r="C67" s="121">
        <v>3.4264445175651873E-2</v>
      </c>
      <c r="D67" s="117">
        <v>3404</v>
      </c>
      <c r="E67" s="118">
        <v>0</v>
      </c>
      <c r="G67" s="114" t="s">
        <v>124</v>
      </c>
      <c r="H67" s="119">
        <v>7.3302260790962855E-3</v>
      </c>
      <c r="I67" s="136"/>
      <c r="J67" s="132">
        <f t="shared" si="4"/>
        <v>0.21367958476769444</v>
      </c>
      <c r="K67" s="132">
        <f t="shared" si="1"/>
        <v>-2.5138774678552285E-4</v>
      </c>
    </row>
    <row r="68" spans="1:11" x14ac:dyDescent="0.25">
      <c r="A68" s="114" t="s">
        <v>125</v>
      </c>
      <c r="B68" s="120">
        <v>0.42420681551116335</v>
      </c>
      <c r="C68" s="121">
        <v>0.49429461829394894</v>
      </c>
      <c r="D68" s="117">
        <v>3404</v>
      </c>
      <c r="E68" s="118">
        <v>0</v>
      </c>
      <c r="G68" s="114" t="s">
        <v>125</v>
      </c>
      <c r="H68" s="119">
        <v>8.3918892555914712E-2</v>
      </c>
      <c r="I68" s="136"/>
      <c r="J68" s="132">
        <f t="shared" si="4"/>
        <v>9.7755315545053317E-2</v>
      </c>
      <c r="K68" s="132">
        <f t="shared" si="1"/>
        <v>-7.2019732472988263E-2</v>
      </c>
    </row>
    <row r="69" spans="1:11" x14ac:dyDescent="0.25">
      <c r="A69" s="114" t="s">
        <v>126</v>
      </c>
      <c r="B69" s="120">
        <v>4.1128084606345478E-3</v>
      </c>
      <c r="C69" s="121">
        <v>6.400856879887519E-2</v>
      </c>
      <c r="D69" s="117">
        <v>3404</v>
      </c>
      <c r="E69" s="118">
        <v>0</v>
      </c>
      <c r="G69" s="114" t="s">
        <v>126</v>
      </c>
      <c r="H69" s="119">
        <v>-2.9439744928983626E-3</v>
      </c>
      <c r="I69" s="136"/>
      <c r="J69" s="132">
        <f t="shared" si="4"/>
        <v>-4.5804281281596144E-2</v>
      </c>
      <c r="K69" s="132">
        <f t="shared" si="1"/>
        <v>1.8916222358181302E-4</v>
      </c>
    </row>
    <row r="70" spans="1:11" ht="30" x14ac:dyDescent="0.25">
      <c r="A70" s="114" t="s">
        <v>127</v>
      </c>
      <c r="B70" s="120">
        <v>8.8131609870740308E-4</v>
      </c>
      <c r="C70" s="121">
        <v>2.9678243453751436E-2</v>
      </c>
      <c r="D70" s="117">
        <v>3404</v>
      </c>
      <c r="E70" s="118">
        <v>0</v>
      </c>
      <c r="G70" s="114" t="s">
        <v>127</v>
      </c>
      <c r="H70" s="119">
        <v>7.2100535932654759E-3</v>
      </c>
      <c r="I70" s="136"/>
      <c r="J70" s="132">
        <f t="shared" si="4"/>
        <v>0.24272660436211274</v>
      </c>
      <c r="K70" s="132">
        <f t="shared" si="1"/>
        <v>-2.1410756044879103E-4</v>
      </c>
    </row>
    <row r="71" spans="1:11" x14ac:dyDescent="0.25">
      <c r="A71" s="114" t="s">
        <v>128</v>
      </c>
      <c r="B71" s="120">
        <v>4.4065804935370144E-3</v>
      </c>
      <c r="C71" s="121">
        <v>6.6245390377609445E-2</v>
      </c>
      <c r="D71" s="117">
        <v>3404</v>
      </c>
      <c r="E71" s="118">
        <v>0</v>
      </c>
      <c r="G71" s="114" t="s">
        <v>128</v>
      </c>
      <c r="H71" s="119">
        <v>1.5375685850224913E-2</v>
      </c>
      <c r="I71" s="136"/>
      <c r="J71" s="132">
        <f t="shared" si="4"/>
        <v>0.23107919759586096</v>
      </c>
      <c r="K71" s="132">
        <f t="shared" si="1"/>
        <v>-1.0227760294889093E-3</v>
      </c>
    </row>
    <row r="72" spans="1:11" x14ac:dyDescent="0.25">
      <c r="A72" s="114" t="s">
        <v>129</v>
      </c>
      <c r="B72" s="120">
        <v>4.9941245593419503E-3</v>
      </c>
      <c r="C72" s="121">
        <v>7.0502790833257778E-2</v>
      </c>
      <c r="D72" s="117">
        <v>3404</v>
      </c>
      <c r="E72" s="118">
        <v>0</v>
      </c>
      <c r="G72" s="114" t="s">
        <v>129</v>
      </c>
      <c r="H72" s="119">
        <v>8.5031362269689711E-3</v>
      </c>
      <c r="I72" s="136"/>
      <c r="J72" s="132">
        <f t="shared" si="4"/>
        <v>0.12000476017348442</v>
      </c>
      <c r="K72" s="132">
        <f t="shared" ref="K72:K73" si="6">((0-B72)/C72)*H72</f>
        <v>-6.0232681516068345E-4</v>
      </c>
    </row>
    <row r="73" spans="1:11" ht="30" x14ac:dyDescent="0.25">
      <c r="A73" s="114" t="s">
        <v>130</v>
      </c>
      <c r="B73" s="120">
        <v>8.8131609870740297E-4</v>
      </c>
      <c r="C73" s="121">
        <v>2.9678243453751006E-2</v>
      </c>
      <c r="D73" s="117">
        <v>3404</v>
      </c>
      <c r="E73" s="118">
        <v>0</v>
      </c>
      <c r="G73" s="114" t="s">
        <v>130</v>
      </c>
      <c r="H73" s="119">
        <v>6.3523792760080307E-3</v>
      </c>
      <c r="I73" s="136"/>
      <c r="J73" s="132">
        <f t="shared" si="4"/>
        <v>0.21385298061111582</v>
      </c>
      <c r="K73" s="132">
        <f t="shared" si="6"/>
        <v>-1.8863832456140765E-4</v>
      </c>
    </row>
    <row r="74" spans="1:11" x14ac:dyDescent="0.25">
      <c r="A74" s="114" t="s">
        <v>131</v>
      </c>
      <c r="B74" s="120">
        <v>5.8754406580493535E-4</v>
      </c>
      <c r="C74" s="121">
        <v>2.4235746554814988E-2</v>
      </c>
      <c r="D74" s="117">
        <v>3404</v>
      </c>
      <c r="E74" s="118">
        <v>0</v>
      </c>
      <c r="G74" s="114" t="s">
        <v>131</v>
      </c>
      <c r="H74" s="119">
        <v>1.5306851203261427E-3</v>
      </c>
      <c r="I74" s="136"/>
      <c r="J74" s="132">
        <f t="shared" ref="J74:J81" si="7">((1-B74)/C74)*H74</f>
        <v>6.3121050218407734E-2</v>
      </c>
      <c r="K74" s="132">
        <f t="shared" ref="K74:K81" si="8">((0-B74)/C74)*H74</f>
        <v>-3.7108201186600668E-5</v>
      </c>
    </row>
    <row r="75" spans="1:11" x14ac:dyDescent="0.25">
      <c r="A75" s="114" t="s">
        <v>132</v>
      </c>
      <c r="B75" s="120">
        <v>4.0540540540540529E-2</v>
      </c>
      <c r="C75" s="121">
        <v>0.19725221246760249</v>
      </c>
      <c r="D75" s="117">
        <v>3404</v>
      </c>
      <c r="E75" s="118">
        <v>0</v>
      </c>
      <c r="G75" s="114" t="s">
        <v>132</v>
      </c>
      <c r="H75" s="119">
        <v>6.0975996755765448E-2</v>
      </c>
      <c r="I75" s="136"/>
      <c r="J75" s="132">
        <f t="shared" si="7"/>
        <v>0.29659488304546849</v>
      </c>
      <c r="K75" s="132">
        <f t="shared" si="8"/>
        <v>-1.253217815685078E-2</v>
      </c>
    </row>
    <row r="76" spans="1:11" s="143" customFormat="1" ht="30" x14ac:dyDescent="0.25">
      <c r="A76" s="114" t="s">
        <v>133</v>
      </c>
      <c r="B76" s="120">
        <v>2.9377203290246768E-4</v>
      </c>
      <c r="C76" s="121">
        <v>1.7139779254776954E-2</v>
      </c>
      <c r="D76" s="117">
        <v>3404</v>
      </c>
      <c r="E76" s="118">
        <v>0</v>
      </c>
      <c r="G76" s="114" t="s">
        <v>133</v>
      </c>
      <c r="H76" s="119">
        <v>-7.1857635430173017E-4</v>
      </c>
      <c r="I76" s="134"/>
      <c r="J76" s="132">
        <f t="shared" si="7"/>
        <v>-4.1912165027744967E-2</v>
      </c>
      <c r="K76" s="132">
        <f t="shared" si="8"/>
        <v>1.231624009043343E-5</v>
      </c>
    </row>
    <row r="77" spans="1:11" s="143" customFormat="1" x14ac:dyDescent="0.25">
      <c r="A77" s="114" t="s">
        <v>134</v>
      </c>
      <c r="B77" s="120">
        <v>2.9377203290246773E-4</v>
      </c>
      <c r="C77" s="121">
        <v>1.7139779254776624E-2</v>
      </c>
      <c r="D77" s="117">
        <v>3404</v>
      </c>
      <c r="E77" s="118">
        <v>0</v>
      </c>
      <c r="G77" s="114" t="s">
        <v>134</v>
      </c>
      <c r="H77" s="119">
        <v>5.764612874170922E-3</v>
      </c>
      <c r="I77" s="134"/>
      <c r="J77" s="132">
        <f t="shared" si="7"/>
        <v>0.33623066589506589</v>
      </c>
      <c r="K77" s="132">
        <f t="shared" si="8"/>
        <v>-9.880419215253188E-5</v>
      </c>
    </row>
    <row r="78" spans="1:11" s="143" customFormat="1" x14ac:dyDescent="0.25">
      <c r="A78" s="114" t="s">
        <v>135</v>
      </c>
      <c r="B78" s="120">
        <v>0.18683901292596944</v>
      </c>
      <c r="C78" s="121">
        <v>0.38983950817374247</v>
      </c>
      <c r="D78" s="117">
        <v>3404</v>
      </c>
      <c r="E78" s="118">
        <v>0</v>
      </c>
      <c r="G78" s="114" t="s">
        <v>135</v>
      </c>
      <c r="H78" s="119">
        <v>7.2000927047383131E-2</v>
      </c>
      <c r="I78" s="134"/>
      <c r="J78" s="132">
        <f t="shared" si="7"/>
        <v>0.15018576537399511</v>
      </c>
      <c r="K78" s="132">
        <f t="shared" si="8"/>
        <v>-3.4508001003562459E-2</v>
      </c>
    </row>
    <row r="79" spans="1:11" s="143" customFormat="1" x14ac:dyDescent="0.25">
      <c r="A79" s="114" t="s">
        <v>136</v>
      </c>
      <c r="B79" s="120">
        <v>0.76645123384253822</v>
      </c>
      <c r="C79" s="121">
        <v>0.42315049536696131</v>
      </c>
      <c r="D79" s="117">
        <v>3404</v>
      </c>
      <c r="E79" s="118">
        <v>0</v>
      </c>
      <c r="G79" s="114" t="s">
        <v>136</v>
      </c>
      <c r="H79" s="119">
        <v>-9.4607972696878137E-2</v>
      </c>
      <c r="I79" s="134"/>
      <c r="J79" s="132">
        <f t="shared" si="7"/>
        <v>-5.2216824826952328E-2</v>
      </c>
      <c r="K79" s="132">
        <f t="shared" si="8"/>
        <v>0.17136313958933161</v>
      </c>
    </row>
    <row r="80" spans="1:11" s="143" customFormat="1" x14ac:dyDescent="0.25">
      <c r="A80" s="114" t="s">
        <v>137</v>
      </c>
      <c r="B80" s="120">
        <v>2.6439482961222094E-3</v>
      </c>
      <c r="C80" s="121">
        <v>5.1358862191784753E-2</v>
      </c>
      <c r="D80" s="117">
        <v>3404</v>
      </c>
      <c r="E80" s="118">
        <v>0</v>
      </c>
      <c r="G80" s="114" t="s">
        <v>137</v>
      </c>
      <c r="H80" s="119">
        <v>-2.7036504556966785E-3</v>
      </c>
      <c r="I80" s="134"/>
      <c r="J80" s="132">
        <f t="shared" si="7"/>
        <v>-5.2503151911966521E-2</v>
      </c>
      <c r="K80" s="132">
        <f t="shared" si="8"/>
        <v>1.3918361331596431E-4</v>
      </c>
    </row>
    <row r="81" spans="1:11" s="143" customFormat="1" ht="15.75" thickBot="1" x14ac:dyDescent="0.3">
      <c r="A81" s="122" t="s">
        <v>138</v>
      </c>
      <c r="B81" s="123">
        <v>2.9377203290246769E-3</v>
      </c>
      <c r="C81" s="124">
        <v>5.4129020551968693E-2</v>
      </c>
      <c r="D81" s="125">
        <v>3404</v>
      </c>
      <c r="E81" s="126">
        <v>0</v>
      </c>
      <c r="G81" s="122" t="s">
        <v>138</v>
      </c>
      <c r="H81" s="127">
        <v>-1.9725618778680462E-4</v>
      </c>
      <c r="I81" s="134"/>
      <c r="J81" s="132">
        <f t="shared" si="7"/>
        <v>-3.6334798277957055E-3</v>
      </c>
      <c r="K81" s="132">
        <f t="shared" si="8"/>
        <v>1.0705597606940794E-5</v>
      </c>
    </row>
    <row r="82" spans="1:11" s="143" customFormat="1" x14ac:dyDescent="0.25">
      <c r="A82" s="150" t="s">
        <v>4</v>
      </c>
      <c r="B82" s="149"/>
      <c r="C82" s="149"/>
      <c r="D82" s="149"/>
      <c r="E82" s="149"/>
      <c r="G82" s="150" t="s">
        <v>11</v>
      </c>
      <c r="H82" s="149"/>
      <c r="I82" s="134"/>
    </row>
    <row r="83" spans="1:11" s="143" customFormat="1" x14ac:dyDescent="0.25">
      <c r="A83" s="128"/>
      <c r="B83" s="129"/>
      <c r="C83" s="130"/>
      <c r="D83" s="131"/>
      <c r="E83" s="131"/>
      <c r="G83" s="128"/>
      <c r="H83" s="130"/>
      <c r="I83" s="144"/>
    </row>
    <row r="84" spans="1:11" s="143" customFormat="1" x14ac:dyDescent="0.25">
      <c r="A84" s="128"/>
      <c r="B84" s="129"/>
      <c r="C84" s="130"/>
      <c r="D84" s="131"/>
      <c r="E84" s="131"/>
      <c r="G84" s="128"/>
      <c r="H84" s="130"/>
      <c r="I84" s="144"/>
    </row>
    <row r="85" spans="1:11" s="143" customFormat="1" x14ac:dyDescent="0.25">
      <c r="A85" s="128"/>
      <c r="B85" s="129"/>
      <c r="C85" s="130"/>
      <c r="D85" s="131"/>
      <c r="E85" s="131"/>
      <c r="G85" s="128"/>
      <c r="H85" s="130"/>
      <c r="I85" s="144"/>
    </row>
    <row r="86" spans="1:11" s="143" customFormat="1" x14ac:dyDescent="0.25">
      <c r="A86" s="128"/>
      <c r="B86" s="129"/>
      <c r="C86" s="130"/>
      <c r="D86" s="131"/>
      <c r="E86" s="131"/>
      <c r="G86" s="128"/>
      <c r="H86" s="130"/>
      <c r="I86" s="144"/>
    </row>
    <row r="87" spans="1:11" s="143" customFormat="1" x14ac:dyDescent="0.25">
      <c r="A87" s="128"/>
      <c r="B87" s="129"/>
      <c r="C87" s="130"/>
      <c r="D87" s="131"/>
      <c r="E87" s="131"/>
      <c r="G87" s="128"/>
      <c r="H87" s="130"/>
      <c r="I87" s="144"/>
    </row>
    <row r="88" spans="1:11" s="143" customFormat="1" x14ac:dyDescent="0.25">
      <c r="A88" s="128"/>
      <c r="B88" s="129"/>
      <c r="C88" s="130"/>
      <c r="D88" s="131"/>
      <c r="E88" s="131"/>
      <c r="G88" s="128"/>
      <c r="H88" s="130"/>
      <c r="I88" s="144"/>
    </row>
    <row r="89" spans="1:11" s="143" customFormat="1" x14ac:dyDescent="0.25">
      <c r="A89" s="128"/>
      <c r="B89" s="129"/>
      <c r="C89" s="130"/>
      <c r="D89" s="131"/>
      <c r="E89" s="131"/>
      <c r="G89" s="128"/>
      <c r="H89" s="130"/>
      <c r="I89" s="144"/>
    </row>
    <row r="90" spans="1:11" s="143" customFormat="1" x14ac:dyDescent="0.25">
      <c r="A90" s="128"/>
      <c r="B90" s="129"/>
      <c r="C90" s="130"/>
      <c r="D90" s="131"/>
      <c r="E90" s="131"/>
      <c r="G90" s="128"/>
      <c r="H90" s="130"/>
      <c r="I90" s="144"/>
    </row>
    <row r="91" spans="1:11" s="143" customFormat="1" x14ac:dyDescent="0.25">
      <c r="A91" s="128"/>
      <c r="B91" s="129"/>
      <c r="C91" s="130"/>
      <c r="D91" s="131"/>
      <c r="E91" s="131"/>
      <c r="G91" s="128"/>
      <c r="H91" s="130"/>
      <c r="I91" s="144"/>
    </row>
    <row r="92" spans="1:11" s="143" customFormat="1" x14ac:dyDescent="0.25">
      <c r="A92" s="128"/>
      <c r="B92" s="129"/>
      <c r="C92" s="130"/>
      <c r="D92" s="131"/>
      <c r="E92" s="131"/>
      <c r="G92" s="128"/>
      <c r="H92" s="130"/>
      <c r="I92" s="144"/>
    </row>
    <row r="93" spans="1:11" s="143" customFormat="1" x14ac:dyDescent="0.25">
      <c r="A93" s="128"/>
      <c r="B93" s="129"/>
      <c r="C93" s="130"/>
      <c r="D93" s="131"/>
      <c r="E93" s="131"/>
      <c r="G93" s="128"/>
      <c r="H93" s="130"/>
      <c r="I93" s="144"/>
    </row>
    <row r="94" spans="1:11" s="143" customFormat="1" x14ac:dyDescent="0.25">
      <c r="A94" s="128"/>
      <c r="B94" s="129"/>
      <c r="C94" s="130"/>
      <c r="D94" s="131"/>
      <c r="E94" s="131"/>
      <c r="G94" s="128"/>
      <c r="H94" s="130"/>
      <c r="I94" s="144"/>
    </row>
    <row r="95" spans="1:11" s="143" customFormat="1" x14ac:dyDescent="0.25">
      <c r="A95" s="128"/>
      <c r="B95" s="129"/>
      <c r="C95" s="130"/>
      <c r="D95" s="131"/>
      <c r="E95" s="131"/>
      <c r="G95" s="128"/>
      <c r="H95" s="130"/>
      <c r="I95" s="144"/>
    </row>
    <row r="96" spans="1:11" s="143" customFormat="1" x14ac:dyDescent="0.25">
      <c r="A96" s="128"/>
      <c r="B96" s="129"/>
      <c r="C96" s="130"/>
      <c r="D96" s="131"/>
      <c r="E96" s="131"/>
      <c r="G96" s="128"/>
      <c r="H96" s="130"/>
      <c r="I96" s="144"/>
    </row>
    <row r="97" spans="1:9" s="143" customFormat="1" x14ac:dyDescent="0.25">
      <c r="A97" s="128"/>
      <c r="B97" s="129"/>
      <c r="C97" s="130"/>
      <c r="D97" s="131"/>
      <c r="E97" s="131"/>
      <c r="G97" s="128"/>
      <c r="H97" s="130"/>
      <c r="I97" s="144"/>
    </row>
    <row r="98" spans="1:9" s="143" customFormat="1" x14ac:dyDescent="0.25">
      <c r="A98" s="128"/>
      <c r="B98" s="129"/>
      <c r="C98" s="130"/>
      <c r="D98" s="131"/>
      <c r="E98" s="131"/>
      <c r="G98" s="128"/>
      <c r="H98" s="130"/>
      <c r="I98" s="144"/>
    </row>
    <row r="99" spans="1:9" s="143" customFormat="1" x14ac:dyDescent="0.25">
      <c r="A99" s="128"/>
      <c r="B99" s="129"/>
      <c r="C99" s="130"/>
      <c r="D99" s="131"/>
      <c r="E99" s="131"/>
      <c r="G99" s="128"/>
      <c r="H99" s="130"/>
      <c r="I99" s="144"/>
    </row>
    <row r="100" spans="1:9" s="143" customFormat="1" x14ac:dyDescent="0.25">
      <c r="A100" s="128"/>
      <c r="B100" s="129"/>
      <c r="C100" s="130"/>
      <c r="D100" s="131"/>
      <c r="E100" s="131"/>
      <c r="G100" s="128"/>
      <c r="H100" s="130"/>
      <c r="I100" s="144"/>
    </row>
    <row r="101" spans="1:9" s="143" customFormat="1" x14ac:dyDescent="0.25">
      <c r="A101" s="128"/>
      <c r="B101" s="129"/>
      <c r="C101" s="130"/>
      <c r="D101" s="131"/>
      <c r="E101" s="131"/>
      <c r="G101" s="128"/>
      <c r="H101" s="130"/>
      <c r="I101" s="144"/>
    </row>
    <row r="102" spans="1:9" s="143" customFormat="1" x14ac:dyDescent="0.25">
      <c r="A102" s="128"/>
      <c r="B102" s="129"/>
      <c r="C102" s="130"/>
      <c r="D102" s="131"/>
      <c r="E102" s="131"/>
      <c r="G102" s="128"/>
      <c r="H102" s="130"/>
      <c r="I102" s="144"/>
    </row>
    <row r="103" spans="1:9" s="143" customFormat="1" x14ac:dyDescent="0.25">
      <c r="A103" s="128"/>
      <c r="B103" s="129"/>
      <c r="C103" s="130"/>
      <c r="D103" s="131"/>
      <c r="E103" s="131"/>
      <c r="G103" s="128"/>
      <c r="H103" s="130"/>
      <c r="I103" s="144"/>
    </row>
    <row r="104" spans="1:9" s="143" customFormat="1" x14ac:dyDescent="0.25">
      <c r="A104" s="128"/>
      <c r="B104" s="129"/>
      <c r="C104" s="130"/>
      <c r="D104" s="131"/>
      <c r="E104" s="131"/>
      <c r="G104" s="128"/>
      <c r="H104" s="130"/>
      <c r="I104" s="144"/>
    </row>
    <row r="105" spans="1:9" s="143" customFormat="1" x14ac:dyDescent="0.25">
      <c r="A105" s="128"/>
      <c r="B105" s="129"/>
      <c r="C105" s="130"/>
      <c r="D105" s="131"/>
      <c r="E105" s="131"/>
      <c r="G105" s="128"/>
      <c r="H105" s="130"/>
      <c r="I105" s="144"/>
    </row>
    <row r="106" spans="1:9" s="143" customFormat="1" x14ac:dyDescent="0.25">
      <c r="A106" s="128"/>
      <c r="B106" s="129"/>
      <c r="C106" s="130"/>
      <c r="D106" s="131"/>
      <c r="E106" s="131"/>
      <c r="G106" s="128"/>
      <c r="H106" s="130"/>
      <c r="I106" s="144"/>
    </row>
    <row r="107" spans="1:9" s="143" customFormat="1" x14ac:dyDescent="0.25">
      <c r="A107" s="128"/>
      <c r="B107" s="129"/>
      <c r="C107" s="130"/>
      <c r="D107" s="131"/>
      <c r="E107" s="131"/>
      <c r="G107" s="128"/>
      <c r="H107" s="130"/>
      <c r="I107" s="144"/>
    </row>
    <row r="108" spans="1:9" s="143" customFormat="1" x14ac:dyDescent="0.25">
      <c r="A108" s="128"/>
      <c r="B108" s="129"/>
      <c r="C108" s="130"/>
      <c r="D108" s="131"/>
      <c r="E108" s="131"/>
      <c r="G108" s="128"/>
      <c r="H108" s="130"/>
      <c r="I108" s="144"/>
    </row>
    <row r="109" spans="1:9" s="143" customFormat="1" x14ac:dyDescent="0.25">
      <c r="A109" s="128"/>
      <c r="B109" s="129"/>
      <c r="C109" s="130"/>
      <c r="D109" s="131"/>
      <c r="E109" s="131"/>
      <c r="G109" s="128"/>
      <c r="H109" s="130"/>
      <c r="I109" s="144"/>
    </row>
    <row r="110" spans="1:9" s="143" customFormat="1" x14ac:dyDescent="0.25">
      <c r="A110" s="128"/>
      <c r="B110" s="129"/>
      <c r="C110" s="130"/>
      <c r="D110" s="131"/>
      <c r="E110" s="131"/>
      <c r="G110" s="128"/>
      <c r="H110" s="130"/>
      <c r="I110" s="144"/>
    </row>
    <row r="111" spans="1:9" s="143" customFormat="1" x14ac:dyDescent="0.25">
      <c r="A111" s="128"/>
      <c r="B111" s="129"/>
      <c r="C111" s="130"/>
      <c r="D111" s="131"/>
      <c r="E111" s="131"/>
      <c r="G111" s="128"/>
      <c r="H111" s="130"/>
      <c r="I111" s="144"/>
    </row>
    <row r="112" spans="1:9" s="143" customFormat="1" x14ac:dyDescent="0.25">
      <c r="A112" s="128"/>
      <c r="B112" s="129"/>
      <c r="C112" s="130"/>
      <c r="D112" s="131"/>
      <c r="E112" s="131"/>
      <c r="G112" s="128"/>
      <c r="H112" s="130"/>
      <c r="I112" s="144"/>
    </row>
    <row r="113" spans="1:9" s="143" customFormat="1" x14ac:dyDescent="0.25">
      <c r="A113" s="128"/>
      <c r="B113" s="129"/>
      <c r="C113" s="130"/>
      <c r="D113" s="131"/>
      <c r="E113" s="131"/>
      <c r="G113" s="128"/>
      <c r="H113" s="130"/>
      <c r="I113" s="144"/>
    </row>
    <row r="114" spans="1:9" s="143" customFormat="1" x14ac:dyDescent="0.25">
      <c r="A114" s="128"/>
      <c r="B114" s="129"/>
      <c r="C114" s="130"/>
      <c r="D114" s="131"/>
      <c r="E114" s="131"/>
      <c r="G114" s="128"/>
      <c r="H114" s="130"/>
      <c r="I114" s="144"/>
    </row>
    <row r="115" spans="1:9" s="143" customFormat="1" x14ac:dyDescent="0.25">
      <c r="A115" s="128"/>
      <c r="B115" s="129"/>
      <c r="C115" s="130"/>
      <c r="D115" s="131"/>
      <c r="E115" s="131"/>
      <c r="G115" s="128"/>
      <c r="H115" s="130"/>
      <c r="I115" s="144"/>
    </row>
    <row r="116" spans="1:9" s="143" customFormat="1" x14ac:dyDescent="0.25">
      <c r="A116" s="128"/>
      <c r="B116" s="129"/>
      <c r="C116" s="130"/>
      <c r="D116" s="131"/>
      <c r="E116" s="131"/>
      <c r="G116" s="128"/>
      <c r="H116" s="130"/>
      <c r="I116" s="144"/>
    </row>
    <row r="117" spans="1:9" s="143" customFormat="1" x14ac:dyDescent="0.25">
      <c r="A117" s="128"/>
      <c r="B117" s="129"/>
      <c r="C117" s="130"/>
      <c r="D117" s="131"/>
      <c r="E117" s="131"/>
      <c r="G117" s="128"/>
      <c r="H117" s="130"/>
      <c r="I117" s="144"/>
    </row>
    <row r="118" spans="1:9" s="143" customFormat="1" x14ac:dyDescent="0.25">
      <c r="A118" s="128"/>
      <c r="B118" s="129"/>
      <c r="C118" s="130"/>
      <c r="D118" s="131"/>
      <c r="E118" s="131"/>
      <c r="G118" s="128"/>
      <c r="H118" s="130"/>
      <c r="I118" s="144"/>
    </row>
    <row r="119" spans="1:9" s="143" customFormat="1" x14ac:dyDescent="0.25">
      <c r="A119" s="128"/>
      <c r="B119" s="129"/>
      <c r="C119" s="130"/>
      <c r="D119" s="131"/>
      <c r="E119" s="131"/>
      <c r="G119" s="128"/>
      <c r="H119" s="130"/>
      <c r="I119" s="144"/>
    </row>
    <row r="120" spans="1:9" s="143" customFormat="1" x14ac:dyDescent="0.25">
      <c r="A120" s="128"/>
      <c r="B120" s="129"/>
      <c r="C120" s="130"/>
      <c r="D120" s="131"/>
      <c r="E120" s="131"/>
      <c r="G120" s="128"/>
      <c r="H120" s="130"/>
      <c r="I120" s="144"/>
    </row>
    <row r="121" spans="1:9" s="143" customFormat="1" x14ac:dyDescent="0.25">
      <c r="A121" s="128"/>
      <c r="B121" s="129"/>
      <c r="C121" s="130"/>
      <c r="D121" s="131"/>
      <c r="E121" s="131"/>
      <c r="G121" s="128"/>
      <c r="H121" s="130"/>
      <c r="I121" s="144"/>
    </row>
    <row r="122" spans="1:9" s="143" customFormat="1" x14ac:dyDescent="0.25">
      <c r="A122" s="128"/>
      <c r="B122" s="129"/>
      <c r="C122" s="130"/>
      <c r="D122" s="131"/>
      <c r="E122" s="131"/>
      <c r="G122" s="128"/>
      <c r="H122" s="130"/>
      <c r="I122" s="144"/>
    </row>
    <row r="123" spans="1:9" s="143" customFormat="1" x14ac:dyDescent="0.25">
      <c r="A123" s="128"/>
      <c r="B123" s="129"/>
      <c r="C123" s="130"/>
      <c r="D123" s="131"/>
      <c r="E123" s="131"/>
      <c r="G123" s="128"/>
      <c r="H123" s="130"/>
      <c r="I123" s="144"/>
    </row>
    <row r="124" spans="1:9" s="143" customFormat="1" x14ac:dyDescent="0.25">
      <c r="A124" s="128"/>
      <c r="B124" s="129"/>
      <c r="C124" s="130"/>
      <c r="D124" s="131"/>
      <c r="E124" s="131"/>
      <c r="G124" s="128"/>
      <c r="H124" s="130"/>
      <c r="I124" s="144"/>
    </row>
    <row r="125" spans="1:9" s="143" customFormat="1" x14ac:dyDescent="0.25">
      <c r="A125" s="128"/>
      <c r="B125" s="129"/>
      <c r="C125" s="130"/>
      <c r="D125" s="131"/>
      <c r="E125" s="131"/>
      <c r="G125" s="128"/>
      <c r="H125" s="130"/>
      <c r="I125" s="144"/>
    </row>
    <row r="126" spans="1:9" s="143" customFormat="1" x14ac:dyDescent="0.25">
      <c r="A126" s="128"/>
      <c r="B126" s="129"/>
      <c r="C126" s="130"/>
      <c r="D126" s="131"/>
      <c r="E126" s="131"/>
      <c r="G126" s="128"/>
      <c r="H126" s="130"/>
      <c r="I126" s="144"/>
    </row>
    <row r="127" spans="1:9" s="143" customFormat="1" x14ac:dyDescent="0.25">
      <c r="A127" s="128"/>
      <c r="B127" s="129"/>
      <c r="C127" s="130"/>
      <c r="D127" s="131"/>
      <c r="E127" s="131"/>
      <c r="G127" s="128"/>
      <c r="H127" s="130"/>
      <c r="I127" s="144"/>
    </row>
    <row r="128" spans="1:9" s="143" customFormat="1" x14ac:dyDescent="0.25">
      <c r="A128" s="146"/>
      <c r="B128" s="147"/>
      <c r="C128" s="147"/>
      <c r="D128" s="147"/>
      <c r="E128" s="147"/>
      <c r="G128" s="146"/>
      <c r="H128" s="147"/>
      <c r="I128" s="144"/>
    </row>
  </sheetData>
  <mergeCells count="8">
    <mergeCell ref="G4:H4"/>
    <mergeCell ref="G5:G6"/>
    <mergeCell ref="G82:H82"/>
    <mergeCell ref="J5:K5"/>
    <mergeCell ref="A128:E128"/>
    <mergeCell ref="G128:H128"/>
    <mergeCell ref="A5:E5"/>
    <mergeCell ref="A82:E82"/>
  </mergeCells>
  <pageMargins left="0.45" right="0.45" top="0.5" bottom="0.5" header="0" footer="0"/>
  <pageSetup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28"/>
  <sheetViews>
    <sheetView workbookViewId="0">
      <selection activeCell="M6" sqref="M6"/>
    </sheetView>
  </sheetViews>
  <sheetFormatPr defaultRowHeight="15" x14ac:dyDescent="0.25"/>
  <cols>
    <col min="1" max="1" width="30.7109375" customWidth="1"/>
    <col min="3" max="3" width="9.140625" style="86"/>
    <col min="7" max="7" width="27.7109375" customWidth="1"/>
    <col min="8" max="8" width="10.28515625" style="86" bestFit="1" customWidth="1"/>
    <col min="10" max="10" width="12.7109375" bestFit="1" customWidth="1"/>
    <col min="11" max="11" width="15.28515625" bestFit="1" customWidth="1"/>
  </cols>
  <sheetData>
    <row r="2" spans="1:11" x14ac:dyDescent="0.25">
      <c r="A2" t="s">
        <v>7</v>
      </c>
    </row>
    <row r="4" spans="1:11" ht="15.75" customHeight="1" thickBot="1" x14ac:dyDescent="0.3">
      <c r="G4" s="153" t="s">
        <v>10</v>
      </c>
      <c r="H4" s="154"/>
      <c r="I4" s="17"/>
    </row>
    <row r="5" spans="1:11" ht="15.75" thickBot="1" x14ac:dyDescent="0.3">
      <c r="A5" s="153" t="s">
        <v>0</v>
      </c>
      <c r="B5" s="154"/>
      <c r="C5" s="154"/>
      <c r="D5" s="154"/>
      <c r="E5" s="154"/>
      <c r="G5" s="155" t="s">
        <v>3</v>
      </c>
      <c r="H5" s="92" t="s">
        <v>8</v>
      </c>
      <c r="I5" s="17"/>
      <c r="J5" s="158" t="s">
        <v>12</v>
      </c>
      <c r="K5" s="158"/>
    </row>
    <row r="6" spans="1:11" ht="27" thickBot="1" x14ac:dyDescent="0.3">
      <c r="A6" s="57" t="s">
        <v>3</v>
      </c>
      <c r="B6" s="1" t="s">
        <v>1</v>
      </c>
      <c r="C6" s="87" t="s">
        <v>5</v>
      </c>
      <c r="D6" s="2" t="s">
        <v>6</v>
      </c>
      <c r="E6" s="3" t="s">
        <v>2</v>
      </c>
      <c r="G6" s="156"/>
      <c r="H6" s="93" t="s">
        <v>9</v>
      </c>
      <c r="I6" s="17"/>
      <c r="J6" s="18" t="s">
        <v>13</v>
      </c>
      <c r="K6" s="18" t="s">
        <v>14</v>
      </c>
    </row>
    <row r="7" spans="1:11" x14ac:dyDescent="0.25">
      <c r="A7" s="4" t="s">
        <v>60</v>
      </c>
      <c r="B7" s="5">
        <v>0.39620853080568719</v>
      </c>
      <c r="C7" s="88">
        <v>0.48934068073754977</v>
      </c>
      <c r="D7" s="6">
        <v>1055</v>
      </c>
      <c r="E7" s="7">
        <v>0</v>
      </c>
      <c r="G7" s="4" t="s">
        <v>60</v>
      </c>
      <c r="H7" s="94">
        <v>0.10255047196106803</v>
      </c>
      <c r="I7" s="17"/>
      <c r="J7">
        <f>((1-B7)/C7)*H7</f>
        <v>0.12653577061816529</v>
      </c>
      <c r="K7">
        <f>((0-B7)/C7)*H7</f>
        <v>-8.3032891865609249E-2</v>
      </c>
    </row>
    <row r="8" spans="1:11" x14ac:dyDescent="0.25">
      <c r="A8" s="8" t="s">
        <v>61</v>
      </c>
      <c r="B8" s="9">
        <v>0.67203791469194318</v>
      </c>
      <c r="C8" s="89">
        <v>0.46969358828103169</v>
      </c>
      <c r="D8" s="10">
        <v>1055</v>
      </c>
      <c r="E8" s="11">
        <v>0</v>
      </c>
      <c r="G8" s="8" t="s">
        <v>61</v>
      </c>
      <c r="H8" s="95">
        <v>6.3157846953164759E-2</v>
      </c>
      <c r="I8" s="17"/>
      <c r="J8">
        <f t="shared" ref="J8:J15" si="0">((1-B8)/C8)*H8</f>
        <v>4.4099769950305526E-2</v>
      </c>
      <c r="K8">
        <f t="shared" ref="K8:K71" si="1">((0-B8)/C8)*H8</f>
        <v>-9.0366291603371757E-2</v>
      </c>
    </row>
    <row r="9" spans="1:11" x14ac:dyDescent="0.25">
      <c r="A9" s="8" t="s">
        <v>62</v>
      </c>
      <c r="B9" s="9">
        <v>0.40758293838862558</v>
      </c>
      <c r="C9" s="89">
        <v>0.49161791570353752</v>
      </c>
      <c r="D9" s="10">
        <v>1055</v>
      </c>
      <c r="E9" s="11">
        <v>0</v>
      </c>
      <c r="G9" s="8" t="s">
        <v>62</v>
      </c>
      <c r="H9" s="95">
        <v>0.10299495714346955</v>
      </c>
      <c r="I9" s="17"/>
      <c r="J9">
        <f t="shared" si="0"/>
        <v>0.12411258402657237</v>
      </c>
      <c r="K9">
        <f t="shared" si="1"/>
        <v>-8.5389457810281788E-2</v>
      </c>
    </row>
    <row r="10" spans="1:11" x14ac:dyDescent="0.25">
      <c r="A10" s="8" t="s">
        <v>63</v>
      </c>
      <c r="B10" s="9">
        <v>0.23981042654028437</v>
      </c>
      <c r="C10" s="89">
        <v>0.42717016203091235</v>
      </c>
      <c r="D10" s="10">
        <v>1055</v>
      </c>
      <c r="E10" s="11">
        <v>0</v>
      </c>
      <c r="G10" s="8" t="s">
        <v>63</v>
      </c>
      <c r="H10" s="95">
        <v>9.071742149789884E-2</v>
      </c>
      <c r="I10" s="17"/>
      <c r="J10">
        <f t="shared" si="0"/>
        <v>0.16144020365556913</v>
      </c>
      <c r="K10">
        <f t="shared" si="1"/>
        <v>-5.0928144045958842E-2</v>
      </c>
    </row>
    <row r="11" spans="1:11" x14ac:dyDescent="0.25">
      <c r="A11" s="8" t="s">
        <v>64</v>
      </c>
      <c r="B11" s="9">
        <v>0.23412322274881517</v>
      </c>
      <c r="C11" s="89">
        <v>0.42365040094529061</v>
      </c>
      <c r="D11" s="10">
        <v>1055</v>
      </c>
      <c r="E11" s="11">
        <v>0</v>
      </c>
      <c r="G11" s="8" t="s">
        <v>64</v>
      </c>
      <c r="H11" s="95">
        <v>-4.3252555757002003E-3</v>
      </c>
      <c r="I11" s="17"/>
      <c r="J11">
        <f t="shared" si="0"/>
        <v>-7.8192131854792502E-3</v>
      </c>
      <c r="K11">
        <f t="shared" si="1"/>
        <v>2.3902792782343747E-3</v>
      </c>
    </row>
    <row r="12" spans="1:11" x14ac:dyDescent="0.25">
      <c r="A12" s="8" t="s">
        <v>65</v>
      </c>
      <c r="B12" s="9">
        <v>2.4644549763033177E-2</v>
      </c>
      <c r="C12" s="89">
        <v>0.15511286735389929</v>
      </c>
      <c r="D12" s="10">
        <v>1055</v>
      </c>
      <c r="E12" s="11">
        <v>0</v>
      </c>
      <c r="G12" s="8" t="s">
        <v>65</v>
      </c>
      <c r="H12" s="95">
        <v>1.6332587877148363E-2</v>
      </c>
      <c r="I12" s="17"/>
      <c r="J12">
        <f t="shared" si="0"/>
        <v>0.10269991699724976</v>
      </c>
      <c r="K12">
        <f t="shared" si="1"/>
        <v>-2.59494445279737E-3</v>
      </c>
    </row>
    <row r="13" spans="1:11" x14ac:dyDescent="0.25">
      <c r="A13" s="8" t="s">
        <v>66</v>
      </c>
      <c r="B13" s="9">
        <v>8.0568720379146919E-2</v>
      </c>
      <c r="C13" s="89">
        <v>0.27230072317272846</v>
      </c>
      <c r="D13" s="10">
        <v>1055</v>
      </c>
      <c r="E13" s="11">
        <v>0</v>
      </c>
      <c r="G13" s="8" t="s">
        <v>66</v>
      </c>
      <c r="H13" s="95">
        <v>5.9129593979485244E-2</v>
      </c>
      <c r="I13" s="17"/>
      <c r="J13">
        <f t="shared" si="0"/>
        <v>0.19965278689889446</v>
      </c>
      <c r="K13">
        <f t="shared" si="1"/>
        <v>-1.7495347305573228E-2</v>
      </c>
    </row>
    <row r="14" spans="1:11" x14ac:dyDescent="0.25">
      <c r="A14" s="8" t="s">
        <v>67</v>
      </c>
      <c r="B14" s="9">
        <v>6.1611374407582936E-2</v>
      </c>
      <c r="C14" s="89">
        <v>0.24056239582312455</v>
      </c>
      <c r="D14" s="10">
        <v>1055</v>
      </c>
      <c r="E14" s="11">
        <v>0</v>
      </c>
      <c r="G14" s="8" t="s">
        <v>67</v>
      </c>
      <c r="H14" s="95">
        <v>4.505097739244749E-2</v>
      </c>
      <c r="I14" s="17"/>
      <c r="J14">
        <f t="shared" si="0"/>
        <v>0.17573538296474703</v>
      </c>
      <c r="K14">
        <f t="shared" si="1"/>
        <v>-1.1538181709806621E-2</v>
      </c>
    </row>
    <row r="15" spans="1:11" x14ac:dyDescent="0.25">
      <c r="A15" s="8" t="s">
        <v>68</v>
      </c>
      <c r="B15" s="9">
        <v>0.75545023696682467</v>
      </c>
      <c r="C15" s="89">
        <v>0.43002378595507018</v>
      </c>
      <c r="D15" s="10">
        <v>1055</v>
      </c>
      <c r="E15" s="11">
        <v>0</v>
      </c>
      <c r="G15" s="8" t="s">
        <v>68</v>
      </c>
      <c r="H15" s="95">
        <v>7.3358751915518591E-2</v>
      </c>
      <c r="I15" s="17"/>
      <c r="J15">
        <f t="shared" si="0"/>
        <v>4.1718309505846644E-2</v>
      </c>
      <c r="K15">
        <f t="shared" si="1"/>
        <v>-0.12887400262077434</v>
      </c>
    </row>
    <row r="16" spans="1:11" x14ac:dyDescent="0.25">
      <c r="A16" s="8" t="s">
        <v>69</v>
      </c>
      <c r="B16" s="9">
        <v>0.20094786729857819</v>
      </c>
      <c r="C16" s="89">
        <v>3.395135354037</v>
      </c>
      <c r="D16" s="10">
        <v>1055</v>
      </c>
      <c r="E16" s="11">
        <v>0</v>
      </c>
      <c r="G16" s="8" t="s">
        <v>69</v>
      </c>
      <c r="H16" s="95">
        <v>0.73174717109700005</v>
      </c>
      <c r="I16" s="17"/>
    </row>
    <row r="17" spans="1:11" x14ac:dyDescent="0.25">
      <c r="A17" s="8" t="s">
        <v>70</v>
      </c>
      <c r="B17" s="9">
        <v>0.3127962085308057</v>
      </c>
      <c r="C17" s="89">
        <v>3.5126198685287702</v>
      </c>
      <c r="D17" s="10">
        <v>1055</v>
      </c>
      <c r="E17" s="11">
        <v>0</v>
      </c>
      <c r="G17" s="8" t="s">
        <v>70</v>
      </c>
      <c r="H17" s="95">
        <v>3.9839201779360497E-3</v>
      </c>
      <c r="I17" s="17"/>
    </row>
    <row r="18" spans="1:11" x14ac:dyDescent="0.25">
      <c r="A18" s="8" t="s">
        <v>71</v>
      </c>
      <c r="B18" s="9">
        <v>9.1943127962085314E-2</v>
      </c>
      <c r="C18" s="89">
        <v>2.9253977683426999</v>
      </c>
      <c r="D18" s="10">
        <v>1055</v>
      </c>
      <c r="E18" s="11">
        <v>0</v>
      </c>
      <c r="G18" s="8" t="s">
        <v>71</v>
      </c>
      <c r="H18" s="95">
        <v>9.4053968092571005E-3</v>
      </c>
      <c r="I18" s="17"/>
    </row>
    <row r="19" spans="1:11" x14ac:dyDescent="0.25">
      <c r="A19" s="8" t="s">
        <v>72</v>
      </c>
      <c r="B19" s="9">
        <v>1.9430740037950665</v>
      </c>
      <c r="C19" s="89">
        <v>6.9779120505102501</v>
      </c>
      <c r="D19" s="10">
        <v>1055</v>
      </c>
      <c r="E19" s="11">
        <v>1</v>
      </c>
      <c r="G19" s="8" t="s">
        <v>72</v>
      </c>
      <c r="H19" s="95">
        <v>7.4124566436869002E-3</v>
      </c>
      <c r="I19" s="17"/>
    </row>
    <row r="20" spans="1:11" x14ac:dyDescent="0.25">
      <c r="A20" s="8" t="s">
        <v>73</v>
      </c>
      <c r="B20" s="9">
        <v>0.48151658767772509</v>
      </c>
      <c r="C20" s="89">
        <v>0.49989522000760023</v>
      </c>
      <c r="D20" s="10">
        <v>1055</v>
      </c>
      <c r="E20" s="11">
        <v>0</v>
      </c>
      <c r="G20" s="8" t="s">
        <v>73</v>
      </c>
      <c r="H20" s="95">
        <v>7.8579150129729283E-2</v>
      </c>
      <c r="I20" s="17"/>
      <c r="J20">
        <f t="shared" ref="J20:J63" si="2">((1-B20)/C20)*H20</f>
        <v>8.1501051152333359E-2</v>
      </c>
      <c r="K20">
        <f t="shared" ref="K20:K63" si="3">((0-B20)/C20)*H20</f>
        <v>-7.5690190101252927E-2</v>
      </c>
    </row>
    <row r="21" spans="1:11" ht="24" x14ac:dyDescent="0.25">
      <c r="A21" s="8" t="s">
        <v>74</v>
      </c>
      <c r="B21" s="12">
        <v>2.1838862559241705</v>
      </c>
      <c r="C21" s="89">
        <v>1.4695925116296233</v>
      </c>
      <c r="D21" s="10">
        <v>1055</v>
      </c>
      <c r="E21" s="11">
        <v>0</v>
      </c>
      <c r="G21" s="8" t="s">
        <v>74</v>
      </c>
      <c r="H21" s="95">
        <v>-3.4837332024544802E-2</v>
      </c>
      <c r="I21" s="17"/>
    </row>
    <row r="22" spans="1:11" x14ac:dyDescent="0.25">
      <c r="A22" s="8" t="s">
        <v>75</v>
      </c>
      <c r="B22" s="12">
        <v>0.15071090047393365</v>
      </c>
      <c r="C22" s="89">
        <v>0.35793653676281645</v>
      </c>
      <c r="D22" s="10">
        <v>1055</v>
      </c>
      <c r="E22" s="11">
        <v>0</v>
      </c>
      <c r="G22" s="8" t="s">
        <v>75</v>
      </c>
      <c r="H22" s="95">
        <v>6.7858973834704212E-2</v>
      </c>
      <c r="I22" s="17"/>
      <c r="J22">
        <f t="shared" si="2"/>
        <v>0.16101146673670844</v>
      </c>
      <c r="K22">
        <f t="shared" si="3"/>
        <v>-2.8572347333857859E-2</v>
      </c>
    </row>
    <row r="23" spans="1:11" x14ac:dyDescent="0.25">
      <c r="A23" s="8" t="s">
        <v>76</v>
      </c>
      <c r="B23" s="12">
        <v>0.22654028436018958</v>
      </c>
      <c r="C23" s="89">
        <v>0.41879114914410376</v>
      </c>
      <c r="D23" s="10">
        <v>1055</v>
      </c>
      <c r="E23" s="11">
        <v>0</v>
      </c>
      <c r="G23" s="8" t="s">
        <v>76</v>
      </c>
      <c r="H23" s="95">
        <v>4.2278935695896434E-2</v>
      </c>
      <c r="I23" s="17"/>
      <c r="J23">
        <f t="shared" si="2"/>
        <v>7.80843951638759E-2</v>
      </c>
      <c r="K23">
        <f t="shared" si="3"/>
        <v>-2.2870306916870514E-2</v>
      </c>
    </row>
    <row r="24" spans="1:11" x14ac:dyDescent="0.25">
      <c r="A24" s="8" t="s">
        <v>77</v>
      </c>
      <c r="B24" s="12">
        <v>0.34691943127962083</v>
      </c>
      <c r="C24" s="89">
        <v>0.47621560039188493</v>
      </c>
      <c r="D24" s="10">
        <v>1055</v>
      </c>
      <c r="E24" s="11">
        <v>0</v>
      </c>
      <c r="G24" s="8" t="s">
        <v>77</v>
      </c>
      <c r="H24" s="95">
        <v>-3.0283883934076335E-2</v>
      </c>
      <c r="I24" s="17"/>
      <c r="J24">
        <f t="shared" si="2"/>
        <v>-4.1531222678242934E-2</v>
      </c>
      <c r="K24">
        <f t="shared" si="3"/>
        <v>2.2061578374799582E-2</v>
      </c>
    </row>
    <row r="25" spans="1:11" x14ac:dyDescent="0.25">
      <c r="A25" s="8" t="s">
        <v>78</v>
      </c>
      <c r="B25" s="12">
        <v>0.16777251184834124</v>
      </c>
      <c r="C25" s="89">
        <v>0.37384136683208186</v>
      </c>
      <c r="D25" s="10">
        <v>1055</v>
      </c>
      <c r="E25" s="11">
        <v>0</v>
      </c>
      <c r="G25" s="8" t="s">
        <v>78</v>
      </c>
      <c r="H25" s="95">
        <v>-4.1006745574750696E-2</v>
      </c>
      <c r="I25" s="17"/>
      <c r="J25">
        <f t="shared" si="2"/>
        <v>-9.1287224728871963E-2</v>
      </c>
      <c r="K25">
        <f t="shared" si="3"/>
        <v>1.8403005440786265E-2</v>
      </c>
    </row>
    <row r="26" spans="1:11" x14ac:dyDescent="0.25">
      <c r="A26" s="8" t="s">
        <v>79</v>
      </c>
      <c r="B26" s="12">
        <v>3.6966824644549763E-2</v>
      </c>
      <c r="C26" s="89">
        <v>0.18876984630915461</v>
      </c>
      <c r="D26" s="10">
        <v>1055</v>
      </c>
      <c r="E26" s="11">
        <v>0</v>
      </c>
      <c r="G26" s="8" t="s">
        <v>79</v>
      </c>
      <c r="H26" s="95">
        <v>-1.6269450782532505E-2</v>
      </c>
      <c r="I26" s="17"/>
      <c r="J26">
        <f t="shared" si="2"/>
        <v>-8.3000654790656866E-2</v>
      </c>
      <c r="K26">
        <f t="shared" si="3"/>
        <v>3.1860487567279701E-3</v>
      </c>
    </row>
    <row r="27" spans="1:11" x14ac:dyDescent="0.25">
      <c r="A27" s="8" t="s">
        <v>80</v>
      </c>
      <c r="B27" s="12">
        <v>6.0663507109004741E-2</v>
      </c>
      <c r="C27" s="89">
        <v>0.23882527086714544</v>
      </c>
      <c r="D27" s="10">
        <v>1055</v>
      </c>
      <c r="E27" s="11">
        <v>0</v>
      </c>
      <c r="G27" s="8" t="s">
        <v>80</v>
      </c>
      <c r="H27" s="95">
        <v>-3.1222483257107532E-2</v>
      </c>
      <c r="I27" s="17"/>
      <c r="J27">
        <f t="shared" si="2"/>
        <v>-0.12280282490873473</v>
      </c>
      <c r="K27">
        <f t="shared" si="3"/>
        <v>7.9307576126730808E-3</v>
      </c>
    </row>
    <row r="28" spans="1:11" x14ac:dyDescent="0.25">
      <c r="A28" s="8" t="s">
        <v>81</v>
      </c>
      <c r="B28" s="12">
        <v>1.8957345971563982E-3</v>
      </c>
      <c r="C28" s="89">
        <v>4.3519374851687005E-2</v>
      </c>
      <c r="D28" s="10">
        <v>1055</v>
      </c>
      <c r="E28" s="11">
        <v>0</v>
      </c>
      <c r="G28" s="8" t="s">
        <v>81</v>
      </c>
      <c r="H28" s="95">
        <v>-2.4942781214444083E-3</v>
      </c>
      <c r="I28" s="17"/>
      <c r="J28">
        <f t="shared" si="2"/>
        <v>-5.7205546738641852E-2</v>
      </c>
      <c r="K28">
        <f t="shared" si="3"/>
        <v>1.0865251042477085E-4</v>
      </c>
    </row>
    <row r="29" spans="1:11" x14ac:dyDescent="0.25">
      <c r="A29" s="8" t="s">
        <v>82</v>
      </c>
      <c r="B29" s="12">
        <v>9.4786729857819908E-4</v>
      </c>
      <c r="C29" s="89">
        <v>3.0787453590353713E-2</v>
      </c>
      <c r="D29" s="10">
        <v>1055</v>
      </c>
      <c r="E29" s="11">
        <v>0</v>
      </c>
      <c r="G29" s="8" t="s">
        <v>82</v>
      </c>
      <c r="H29" s="95">
        <v>-3.9352205972223043E-3</v>
      </c>
      <c r="I29" s="17"/>
      <c r="J29">
        <f t="shared" si="2"/>
        <v>-0.12769781426604621</v>
      </c>
      <c r="K29">
        <f t="shared" si="3"/>
        <v>1.2115542150478769E-4</v>
      </c>
    </row>
    <row r="30" spans="1:11" ht="24" x14ac:dyDescent="0.25">
      <c r="A30" s="8" t="s">
        <v>84</v>
      </c>
      <c r="B30" s="12">
        <v>7.5829383886255926E-3</v>
      </c>
      <c r="C30" s="89">
        <v>8.6790421808708051E-2</v>
      </c>
      <c r="D30" s="10">
        <v>1055</v>
      </c>
      <c r="E30" s="11">
        <v>0</v>
      </c>
      <c r="G30" s="8" t="s">
        <v>84</v>
      </c>
      <c r="H30" s="95">
        <v>-1.7121356719803048E-2</v>
      </c>
      <c r="I30" s="17"/>
      <c r="J30">
        <f t="shared" si="2"/>
        <v>-0.19577651741476235</v>
      </c>
      <c r="K30">
        <f t="shared" si="3"/>
        <v>1.4959046220803234E-3</v>
      </c>
    </row>
    <row r="31" spans="1:11" x14ac:dyDescent="0.25">
      <c r="A31" s="8" t="s">
        <v>86</v>
      </c>
      <c r="B31" s="12">
        <v>0.15260663507109004</v>
      </c>
      <c r="C31" s="89">
        <v>0.35977846303062377</v>
      </c>
      <c r="D31" s="10">
        <v>1055</v>
      </c>
      <c r="E31" s="11">
        <v>0</v>
      </c>
      <c r="G31" s="8" t="s">
        <v>86</v>
      </c>
      <c r="H31" s="95">
        <v>7.7594384801049701E-2</v>
      </c>
      <c r="I31" s="17"/>
      <c r="J31">
        <f t="shared" si="2"/>
        <v>0.18275959678707443</v>
      </c>
      <c r="K31">
        <f t="shared" si="3"/>
        <v>-3.2913081748007812E-2</v>
      </c>
    </row>
    <row r="32" spans="1:11" x14ac:dyDescent="0.25">
      <c r="A32" s="8" t="s">
        <v>87</v>
      </c>
      <c r="B32" s="12">
        <v>5.6872037914691941E-2</v>
      </c>
      <c r="C32" s="89">
        <v>0.23170778750494153</v>
      </c>
      <c r="D32" s="10">
        <v>1055</v>
      </c>
      <c r="E32" s="11">
        <v>0</v>
      </c>
      <c r="G32" s="8" t="s">
        <v>87</v>
      </c>
      <c r="H32" s="95">
        <v>1.0789606130597653E-2</v>
      </c>
      <c r="I32" s="17"/>
      <c r="J32">
        <f t="shared" si="2"/>
        <v>4.3917294930955614E-2</v>
      </c>
      <c r="K32">
        <f t="shared" si="3"/>
        <v>-2.6482790913139064E-3</v>
      </c>
    </row>
    <row r="33" spans="1:11" x14ac:dyDescent="0.25">
      <c r="A33" s="8" t="s">
        <v>88</v>
      </c>
      <c r="B33" s="12">
        <v>0.24170616113744076</v>
      </c>
      <c r="C33" s="89">
        <v>0.42832019193774507</v>
      </c>
      <c r="D33" s="10">
        <v>1055</v>
      </c>
      <c r="E33" s="11">
        <v>0</v>
      </c>
      <c r="G33" s="8" t="s">
        <v>88</v>
      </c>
      <c r="H33" s="95">
        <v>2.9906004342148726E-2</v>
      </c>
      <c r="I33" s="17"/>
      <c r="J33">
        <f t="shared" si="2"/>
        <v>5.2945294815670119E-2</v>
      </c>
      <c r="K33">
        <f t="shared" si="3"/>
        <v>-1.687631272249485E-2</v>
      </c>
    </row>
    <row r="34" spans="1:11" x14ac:dyDescent="0.25">
      <c r="A34" s="8" t="s">
        <v>89</v>
      </c>
      <c r="B34" s="12">
        <v>0.51469194312796207</v>
      </c>
      <c r="C34" s="89">
        <v>0.50002113321706887</v>
      </c>
      <c r="D34" s="10">
        <v>1055</v>
      </c>
      <c r="E34" s="11">
        <v>0</v>
      </c>
      <c r="G34" s="8" t="s">
        <v>89</v>
      </c>
      <c r="H34" s="95">
        <v>-7.6074685530864175E-2</v>
      </c>
      <c r="I34" s="17"/>
      <c r="J34">
        <f t="shared" si="2"/>
        <v>-7.3836194831604238E-2</v>
      </c>
      <c r="K34">
        <f t="shared" si="3"/>
        <v>7.8306745690549018E-2</v>
      </c>
    </row>
    <row r="35" spans="1:11" x14ac:dyDescent="0.25">
      <c r="A35" s="8" t="s">
        <v>92</v>
      </c>
      <c r="B35" s="12">
        <v>2.9383886255924172E-2</v>
      </c>
      <c r="C35" s="89">
        <v>0.1689601513883639</v>
      </c>
      <c r="D35" s="10">
        <v>1055</v>
      </c>
      <c r="E35" s="11">
        <v>0</v>
      </c>
      <c r="G35" s="8" t="s">
        <v>92</v>
      </c>
      <c r="H35" s="95">
        <v>-2.6742095223042578E-2</v>
      </c>
      <c r="I35" s="17"/>
      <c r="J35">
        <f t="shared" si="2"/>
        <v>-0.153623847549128</v>
      </c>
      <c r="K35">
        <f t="shared" si="3"/>
        <v>4.6507219472880553E-3</v>
      </c>
    </row>
    <row r="36" spans="1:11" x14ac:dyDescent="0.25">
      <c r="A36" s="8" t="s">
        <v>93</v>
      </c>
      <c r="B36" s="12">
        <v>4.7393364928909956E-3</v>
      </c>
      <c r="C36" s="89">
        <v>6.8712083334329765E-2</v>
      </c>
      <c r="D36" s="10">
        <v>1055</v>
      </c>
      <c r="E36" s="11">
        <v>0</v>
      </c>
      <c r="G36" s="8" t="s">
        <v>93</v>
      </c>
      <c r="H36" s="95">
        <v>-9.734399394680418E-3</v>
      </c>
      <c r="I36" s="17"/>
      <c r="J36">
        <f t="shared" si="2"/>
        <v>-0.14099797779748596</v>
      </c>
      <c r="K36">
        <f t="shared" si="3"/>
        <v>6.7141894189279034E-4</v>
      </c>
    </row>
    <row r="37" spans="1:11" ht="24" x14ac:dyDescent="0.25">
      <c r="A37" s="8" t="s">
        <v>94</v>
      </c>
      <c r="B37" s="12">
        <v>0.42464454976303317</v>
      </c>
      <c r="C37" s="89">
        <v>0.49452336674066533</v>
      </c>
      <c r="D37" s="10">
        <v>1055</v>
      </c>
      <c r="E37" s="11">
        <v>0</v>
      </c>
      <c r="G37" s="8" t="s">
        <v>94</v>
      </c>
      <c r="H37" s="95">
        <v>-4.2940622899718228E-2</v>
      </c>
      <c r="I37" s="17"/>
      <c r="J37">
        <f t="shared" si="2"/>
        <v>-4.9959462147881502E-2</v>
      </c>
      <c r="K37">
        <f t="shared" si="3"/>
        <v>3.687288145346114E-2</v>
      </c>
    </row>
    <row r="38" spans="1:11" x14ac:dyDescent="0.25">
      <c r="A38" s="8" t="s">
        <v>95</v>
      </c>
      <c r="B38" s="12">
        <v>4.7393364928909956E-3</v>
      </c>
      <c r="C38" s="89">
        <v>6.8712083334329169E-2</v>
      </c>
      <c r="D38" s="10">
        <v>1055</v>
      </c>
      <c r="E38" s="11">
        <v>0</v>
      </c>
      <c r="G38" s="8" t="s">
        <v>95</v>
      </c>
      <c r="H38" s="95">
        <v>1.013792084357097E-2</v>
      </c>
      <c r="I38" s="17"/>
      <c r="J38">
        <f t="shared" si="2"/>
        <v>0.14684278711593077</v>
      </c>
      <c r="K38">
        <f t="shared" si="3"/>
        <v>-6.9925136721871802E-4</v>
      </c>
    </row>
    <row r="39" spans="1:11" x14ac:dyDescent="0.25">
      <c r="A39" s="8" t="s">
        <v>96</v>
      </c>
      <c r="B39" s="12">
        <v>1.4218009478672985E-2</v>
      </c>
      <c r="C39" s="89">
        <v>0.11844473590171625</v>
      </c>
      <c r="D39" s="10">
        <v>1055</v>
      </c>
      <c r="E39" s="11">
        <v>0</v>
      </c>
      <c r="G39" s="8" t="s">
        <v>96</v>
      </c>
      <c r="H39" s="95">
        <v>4.5198364385708725E-3</v>
      </c>
      <c r="I39" s="17"/>
      <c r="J39">
        <f t="shared" si="2"/>
        <v>3.7617318552192906E-2</v>
      </c>
      <c r="K39">
        <f t="shared" si="3"/>
        <v>-5.4255747911816695E-4</v>
      </c>
    </row>
    <row r="40" spans="1:11" ht="24" x14ac:dyDescent="0.25">
      <c r="A40" s="8" t="s">
        <v>97</v>
      </c>
      <c r="B40" s="12">
        <v>0.11658767772511848</v>
      </c>
      <c r="C40" s="89">
        <v>0.32108053403419357</v>
      </c>
      <c r="D40" s="10">
        <v>1055</v>
      </c>
      <c r="E40" s="11">
        <v>0</v>
      </c>
      <c r="G40" s="8" t="s">
        <v>97</v>
      </c>
      <c r="H40" s="95">
        <v>1.5233531635920592E-2</v>
      </c>
      <c r="I40" s="17"/>
      <c r="J40">
        <f t="shared" si="2"/>
        <v>4.191312811726957E-2</v>
      </c>
      <c r="K40">
        <f t="shared" si="3"/>
        <v>-5.5314536034593948E-3</v>
      </c>
    </row>
    <row r="41" spans="1:11" ht="24" x14ac:dyDescent="0.25">
      <c r="A41" s="8" t="s">
        <v>98</v>
      </c>
      <c r="B41" s="12">
        <v>0.28436018957345971</v>
      </c>
      <c r="C41" s="89">
        <v>0.45132310561525874</v>
      </c>
      <c r="D41" s="10">
        <v>1055</v>
      </c>
      <c r="E41" s="11">
        <v>0</v>
      </c>
      <c r="G41" s="8" t="s">
        <v>98</v>
      </c>
      <c r="H41" s="95">
        <v>-5.9135925415391838E-2</v>
      </c>
      <c r="I41" s="17"/>
      <c r="J41">
        <f t="shared" si="2"/>
        <v>-9.3768792085166947E-2</v>
      </c>
      <c r="K41">
        <f t="shared" si="3"/>
        <v>3.7259122682847791E-2</v>
      </c>
    </row>
    <row r="42" spans="1:11" x14ac:dyDescent="0.25">
      <c r="A42" s="8" t="s">
        <v>99</v>
      </c>
      <c r="B42" s="12">
        <v>4.7393364928909956E-3</v>
      </c>
      <c r="C42" s="89">
        <v>6.8712083334329765E-2</v>
      </c>
      <c r="D42" s="10">
        <v>1055</v>
      </c>
      <c r="E42" s="11">
        <v>0</v>
      </c>
      <c r="G42" s="8" t="s">
        <v>99</v>
      </c>
      <c r="H42" s="95">
        <v>-9.7343993946804666E-3</v>
      </c>
      <c r="I42" s="17"/>
      <c r="J42">
        <f t="shared" si="2"/>
        <v>-0.14099797779748666</v>
      </c>
      <c r="K42">
        <f t="shared" si="3"/>
        <v>6.714189418927937E-4</v>
      </c>
    </row>
    <row r="43" spans="1:11" x14ac:dyDescent="0.25">
      <c r="A43" s="8" t="s">
        <v>100</v>
      </c>
      <c r="B43" s="12">
        <v>0.29194312796208532</v>
      </c>
      <c r="C43" s="89">
        <v>0.45487191577477104</v>
      </c>
      <c r="D43" s="10">
        <v>1055</v>
      </c>
      <c r="E43" s="11">
        <v>0</v>
      </c>
      <c r="G43" s="8" t="s">
        <v>100</v>
      </c>
      <c r="H43" s="95">
        <v>-9.510027932056371E-2</v>
      </c>
      <c r="I43" s="17"/>
      <c r="J43">
        <f t="shared" si="2"/>
        <v>-0.14803377383929725</v>
      </c>
      <c r="K43">
        <f t="shared" si="3"/>
        <v>6.1036683189429126E-2</v>
      </c>
    </row>
    <row r="44" spans="1:11" ht="24" x14ac:dyDescent="0.25">
      <c r="A44" s="8" t="s">
        <v>102</v>
      </c>
      <c r="B44" s="12">
        <v>9.4786729857819908E-4</v>
      </c>
      <c r="C44" s="89">
        <v>3.0787453590353685E-2</v>
      </c>
      <c r="D44" s="10">
        <v>1055</v>
      </c>
      <c r="E44" s="11">
        <v>0</v>
      </c>
      <c r="G44" s="8" t="s">
        <v>102</v>
      </c>
      <c r="H44" s="95">
        <v>-8.2695308559915424E-4</v>
      </c>
      <c r="I44" s="17"/>
      <c r="J44">
        <f t="shared" si="2"/>
        <v>-2.6834607850475548E-2</v>
      </c>
      <c r="K44">
        <f t="shared" si="3"/>
        <v>2.5459779744284197E-5</v>
      </c>
    </row>
    <row r="45" spans="1:11" x14ac:dyDescent="0.25">
      <c r="A45" s="8" t="s">
        <v>104</v>
      </c>
      <c r="B45" s="12">
        <v>1.7061611374407582E-2</v>
      </c>
      <c r="C45" s="89">
        <v>0.12956243319023908</v>
      </c>
      <c r="D45" s="10">
        <v>1055</v>
      </c>
      <c r="E45" s="11">
        <v>0</v>
      </c>
      <c r="G45" s="8" t="s">
        <v>104</v>
      </c>
      <c r="H45" s="95">
        <v>2.1873858013523657E-2</v>
      </c>
      <c r="I45" s="17"/>
      <c r="J45">
        <f t="shared" si="2"/>
        <v>0.16594821677413321</v>
      </c>
      <c r="K45">
        <f t="shared" si="3"/>
        <v>-2.8804897800717433E-3</v>
      </c>
    </row>
    <row r="46" spans="1:11" x14ac:dyDescent="0.25">
      <c r="A46" s="8" t="s">
        <v>105</v>
      </c>
      <c r="B46" s="12">
        <v>0.67867298578199053</v>
      </c>
      <c r="C46" s="89">
        <v>0.46720752064103493</v>
      </c>
      <c r="D46" s="10">
        <v>1055</v>
      </c>
      <c r="E46" s="11">
        <v>0</v>
      </c>
      <c r="G46" s="8" t="s">
        <v>105</v>
      </c>
      <c r="H46" s="95">
        <v>8.257066878344102E-2</v>
      </c>
      <c r="I46" s="17"/>
      <c r="J46">
        <f t="shared" si="2"/>
        <v>5.6788868521987092E-2</v>
      </c>
      <c r="K46">
        <f t="shared" si="3"/>
        <v>-0.11994345091959516</v>
      </c>
    </row>
    <row r="47" spans="1:11" x14ac:dyDescent="0.25">
      <c r="A47" s="8" t="s">
        <v>106</v>
      </c>
      <c r="B47" s="12">
        <v>1.1374407582938388E-2</v>
      </c>
      <c r="C47" s="89">
        <v>0.10609288074327426</v>
      </c>
      <c r="D47" s="10">
        <v>1055</v>
      </c>
      <c r="E47" s="11">
        <v>0</v>
      </c>
      <c r="G47" s="8" t="s">
        <v>106</v>
      </c>
      <c r="H47" s="95">
        <v>1.7647162603316262E-2</v>
      </c>
      <c r="I47" s="17"/>
      <c r="J47">
        <f t="shared" si="2"/>
        <v>0.1644449322231244</v>
      </c>
      <c r="K47">
        <f t="shared" si="3"/>
        <v>-1.8919838798441924E-3</v>
      </c>
    </row>
    <row r="48" spans="1:11" ht="24" x14ac:dyDescent="0.25">
      <c r="A48" s="8" t="s">
        <v>108</v>
      </c>
      <c r="B48" s="12">
        <v>2.0853080568720379E-2</v>
      </c>
      <c r="C48" s="89">
        <v>0.14296014036737628</v>
      </c>
      <c r="D48" s="10">
        <v>1055</v>
      </c>
      <c r="E48" s="11">
        <v>0</v>
      </c>
      <c r="G48" s="8" t="s">
        <v>108</v>
      </c>
      <c r="H48" s="95">
        <v>-2.6385168215789279E-2</v>
      </c>
      <c r="I48" s="17"/>
      <c r="J48">
        <f t="shared" si="2"/>
        <v>-0.18071440130637811</v>
      </c>
      <c r="K48">
        <f t="shared" si="3"/>
        <v>3.8487094179480339E-3</v>
      </c>
    </row>
    <row r="49" spans="1:11" ht="24" x14ac:dyDescent="0.25">
      <c r="A49" s="8" t="s">
        <v>109</v>
      </c>
      <c r="B49" s="12">
        <v>8.5308056872037911E-3</v>
      </c>
      <c r="C49" s="89">
        <v>9.2011171815786427E-2</v>
      </c>
      <c r="D49" s="10">
        <v>1055</v>
      </c>
      <c r="E49" s="11">
        <v>0</v>
      </c>
      <c r="G49" s="8" t="s">
        <v>109</v>
      </c>
      <c r="H49" s="95">
        <v>-1.7802281801816387E-2</v>
      </c>
      <c r="I49" s="17"/>
      <c r="J49">
        <f t="shared" si="2"/>
        <v>-0.1918290316996914</v>
      </c>
      <c r="K49">
        <f t="shared" si="3"/>
        <v>1.6505366016225838E-3</v>
      </c>
    </row>
    <row r="50" spans="1:11" x14ac:dyDescent="0.25">
      <c r="A50" s="8" t="s">
        <v>110</v>
      </c>
      <c r="B50" s="12">
        <v>2.2748815165876776E-2</v>
      </c>
      <c r="C50" s="89">
        <v>0.14917237980153411</v>
      </c>
      <c r="D50" s="10">
        <v>1055</v>
      </c>
      <c r="E50" s="11">
        <v>0</v>
      </c>
      <c r="G50" s="8" t="s">
        <v>110</v>
      </c>
      <c r="H50" s="95">
        <v>-2.6000727790392274E-2</v>
      </c>
      <c r="I50" s="17"/>
      <c r="J50">
        <f t="shared" si="2"/>
        <v>-0.170334763536762</v>
      </c>
      <c r="K50">
        <f t="shared" si="3"/>
        <v>3.9651157370342261E-3</v>
      </c>
    </row>
    <row r="51" spans="1:11" x14ac:dyDescent="0.25">
      <c r="A51" s="8" t="s">
        <v>114</v>
      </c>
      <c r="B51" s="12">
        <v>5.4028436018957349E-2</v>
      </c>
      <c r="C51" s="89">
        <v>0.22618102258611542</v>
      </c>
      <c r="D51" s="10">
        <v>1055</v>
      </c>
      <c r="E51" s="11">
        <v>0</v>
      </c>
      <c r="G51" s="8" t="s">
        <v>114</v>
      </c>
      <c r="H51" s="95">
        <v>6.5814929400026733E-3</v>
      </c>
      <c r="I51" s="17"/>
      <c r="J51">
        <f t="shared" si="2"/>
        <v>2.7526204889334112E-2</v>
      </c>
      <c r="K51">
        <f t="shared" si="3"/>
        <v>-1.5721379546012469E-3</v>
      </c>
    </row>
    <row r="52" spans="1:11" ht="24" x14ac:dyDescent="0.25">
      <c r="A52" s="8" t="s">
        <v>115</v>
      </c>
      <c r="B52" s="12">
        <v>0.23222748815165878</v>
      </c>
      <c r="C52" s="89">
        <v>0.42245360097203211</v>
      </c>
      <c r="D52" s="10">
        <v>1055</v>
      </c>
      <c r="E52" s="11">
        <v>0</v>
      </c>
      <c r="G52" s="8" t="s">
        <v>115</v>
      </c>
      <c r="H52" s="95">
        <v>3.7915441994980689E-2</v>
      </c>
      <c r="I52" s="17"/>
      <c r="J52">
        <f t="shared" si="2"/>
        <v>6.8908003319999189E-2</v>
      </c>
      <c r="K52">
        <f t="shared" si="3"/>
        <v>-2.0842544214073833E-2</v>
      </c>
    </row>
    <row r="53" spans="1:11" x14ac:dyDescent="0.25">
      <c r="A53" s="8" t="s">
        <v>116</v>
      </c>
      <c r="B53" s="12">
        <v>0.41800947867298577</v>
      </c>
      <c r="C53" s="89">
        <v>0.4934656705704204</v>
      </c>
      <c r="D53" s="10">
        <v>1055</v>
      </c>
      <c r="E53" s="11">
        <v>0</v>
      </c>
      <c r="G53" s="8" t="s">
        <v>116</v>
      </c>
      <c r="H53" s="95">
        <v>3.2940323838109853E-2</v>
      </c>
      <c r="I53" s="17"/>
      <c r="J53">
        <f t="shared" si="2"/>
        <v>3.8849624982142339E-2</v>
      </c>
      <c r="K53">
        <f t="shared" si="3"/>
        <v>-2.7903395141897019E-2</v>
      </c>
    </row>
    <row r="54" spans="1:11" x14ac:dyDescent="0.25">
      <c r="A54" s="8" t="s">
        <v>117</v>
      </c>
      <c r="B54" s="12">
        <v>0.24075829383886255</v>
      </c>
      <c r="C54" s="89">
        <v>0.42774661469191183</v>
      </c>
      <c r="D54" s="10">
        <v>1055</v>
      </c>
      <c r="E54" s="11">
        <v>0</v>
      </c>
      <c r="G54" s="8" t="s">
        <v>117</v>
      </c>
      <c r="H54" s="95">
        <v>-5.7407025355911821E-2</v>
      </c>
      <c r="I54" s="17"/>
      <c r="J54">
        <f t="shared" si="2"/>
        <v>-0.10189632455244846</v>
      </c>
      <c r="K54">
        <f t="shared" si="3"/>
        <v>3.231169342861661E-2</v>
      </c>
    </row>
    <row r="55" spans="1:11" x14ac:dyDescent="0.25">
      <c r="A55" s="8" t="s">
        <v>118</v>
      </c>
      <c r="B55" s="12">
        <v>1.8957345971563982E-3</v>
      </c>
      <c r="C55" s="89">
        <v>4.3519374851687088E-2</v>
      </c>
      <c r="D55" s="10">
        <v>1055</v>
      </c>
      <c r="E55" s="11">
        <v>0</v>
      </c>
      <c r="G55" s="8" t="s">
        <v>118</v>
      </c>
      <c r="H55" s="95">
        <v>5.6642416174659382E-3</v>
      </c>
      <c r="I55" s="17"/>
      <c r="J55">
        <f t="shared" si="2"/>
        <v>0.1299077419639425</v>
      </c>
      <c r="K55">
        <f t="shared" si="3"/>
        <v>-2.4673835130853276E-4</v>
      </c>
    </row>
    <row r="56" spans="1:11" x14ac:dyDescent="0.25">
      <c r="A56" s="8" t="s">
        <v>119</v>
      </c>
      <c r="B56" s="12">
        <v>9.4786729857819908E-4</v>
      </c>
      <c r="C56" s="89">
        <v>3.0787453590353599E-2</v>
      </c>
      <c r="D56" s="10">
        <v>1055</v>
      </c>
      <c r="E56" s="11">
        <v>0</v>
      </c>
      <c r="G56" s="8" t="s">
        <v>119</v>
      </c>
      <c r="H56" s="95">
        <v>-5.3027995292166128E-3</v>
      </c>
      <c r="I56" s="17"/>
      <c r="J56">
        <f t="shared" si="2"/>
        <v>-0.17207571790256351</v>
      </c>
      <c r="K56">
        <f t="shared" si="3"/>
        <v>1.6325969440470923E-4</v>
      </c>
    </row>
    <row r="57" spans="1:11" x14ac:dyDescent="0.25">
      <c r="A57" s="8" t="s">
        <v>120</v>
      </c>
      <c r="B57" s="12">
        <v>9.4786729857819908E-4</v>
      </c>
      <c r="C57" s="89">
        <v>3.0787453590353939E-2</v>
      </c>
      <c r="D57" s="10">
        <v>1055</v>
      </c>
      <c r="E57" s="11">
        <v>0</v>
      </c>
      <c r="G57" s="8" t="s">
        <v>120</v>
      </c>
      <c r="H57" s="95">
        <v>4.7197628834692376E-3</v>
      </c>
      <c r="I57" s="17"/>
      <c r="J57">
        <f t="shared" si="2"/>
        <v>0.15315619269182781</v>
      </c>
      <c r="K57">
        <f t="shared" si="3"/>
        <v>-1.4530948073228448E-4</v>
      </c>
    </row>
    <row r="58" spans="1:11" x14ac:dyDescent="0.25">
      <c r="A58" s="8" t="s">
        <v>121</v>
      </c>
      <c r="B58" s="12">
        <v>6.0663507109004741E-2</v>
      </c>
      <c r="C58" s="89">
        <v>0.23882527086714656</v>
      </c>
      <c r="D58" s="10">
        <v>1055</v>
      </c>
      <c r="E58" s="11">
        <v>0</v>
      </c>
      <c r="G58" s="8" t="s">
        <v>121</v>
      </c>
      <c r="H58" s="95">
        <v>-4.4247291076710625E-2</v>
      </c>
      <c r="I58" s="17"/>
      <c r="J58">
        <f t="shared" si="2"/>
        <v>-0.17403139571040227</v>
      </c>
      <c r="K58">
        <f t="shared" si="3"/>
        <v>1.123916178149924E-2</v>
      </c>
    </row>
    <row r="59" spans="1:11" x14ac:dyDescent="0.25">
      <c r="A59" s="8" t="s">
        <v>122</v>
      </c>
      <c r="B59" s="12">
        <v>0.11279620853080569</v>
      </c>
      <c r="C59" s="89">
        <v>0.31649355444397897</v>
      </c>
      <c r="D59" s="10">
        <v>1055</v>
      </c>
      <c r="E59" s="11">
        <v>0</v>
      </c>
      <c r="G59" s="8" t="s">
        <v>122</v>
      </c>
      <c r="H59" s="95">
        <v>-6.6178942717392664E-2</v>
      </c>
      <c r="I59" s="17"/>
      <c r="J59">
        <f t="shared" si="2"/>
        <v>-0.18551470660261463</v>
      </c>
      <c r="K59">
        <f t="shared" si="3"/>
        <v>2.3585737271058907E-2</v>
      </c>
    </row>
    <row r="60" spans="1:11" x14ac:dyDescent="0.25">
      <c r="A60" s="8" t="s">
        <v>123</v>
      </c>
      <c r="B60" s="12">
        <v>3.7914691943127963E-3</v>
      </c>
      <c r="C60" s="89">
        <v>6.1487214412953212E-2</v>
      </c>
      <c r="D60" s="10">
        <v>1055</v>
      </c>
      <c r="E60" s="11">
        <v>0</v>
      </c>
      <c r="G60" s="8" t="s">
        <v>123</v>
      </c>
      <c r="H60" s="95">
        <v>1.4649192265267849E-2</v>
      </c>
      <c r="I60" s="17"/>
      <c r="J60">
        <f t="shared" si="2"/>
        <v>0.237344469795954</v>
      </c>
      <c r="K60">
        <f t="shared" si="3"/>
        <v>-9.0330911435187056E-4</v>
      </c>
    </row>
    <row r="61" spans="1:11" x14ac:dyDescent="0.25">
      <c r="A61" s="8" t="s">
        <v>124</v>
      </c>
      <c r="B61" s="12">
        <v>3.7914691943127963E-3</v>
      </c>
      <c r="C61" s="89">
        <v>6.1487214412953219E-2</v>
      </c>
      <c r="D61" s="10">
        <v>1055</v>
      </c>
      <c r="E61" s="11">
        <v>0</v>
      </c>
      <c r="G61" s="8" t="s">
        <v>124</v>
      </c>
      <c r="H61" s="95">
        <v>5.1720170221951009E-3</v>
      </c>
      <c r="I61" s="17"/>
      <c r="J61">
        <f t="shared" si="2"/>
        <v>8.3796404312268744E-2</v>
      </c>
      <c r="K61">
        <f t="shared" si="3"/>
        <v>-3.1892066341491441E-4</v>
      </c>
    </row>
    <row r="62" spans="1:11" x14ac:dyDescent="0.25">
      <c r="A62" s="8" t="s">
        <v>125</v>
      </c>
      <c r="B62" s="12">
        <v>0.79052132701421796</v>
      </c>
      <c r="C62" s="89">
        <v>0.40712955160894504</v>
      </c>
      <c r="D62" s="10">
        <v>1055</v>
      </c>
      <c r="E62" s="11">
        <v>0</v>
      </c>
      <c r="G62" s="8" t="s">
        <v>125</v>
      </c>
      <c r="H62" s="95">
        <v>6.7967673628100744E-2</v>
      </c>
      <c r="I62" s="17"/>
      <c r="J62">
        <f t="shared" si="2"/>
        <v>3.4971124108477664E-2</v>
      </c>
      <c r="K62">
        <f t="shared" si="3"/>
        <v>-0.13197247740484327</v>
      </c>
    </row>
    <row r="63" spans="1:11" x14ac:dyDescent="0.25">
      <c r="A63" s="8" t="s">
        <v>126</v>
      </c>
      <c r="B63" s="12">
        <v>1.8957345971563982E-3</v>
      </c>
      <c r="C63" s="89">
        <v>4.3519374851687352E-2</v>
      </c>
      <c r="D63" s="10">
        <v>1055</v>
      </c>
      <c r="E63" s="11">
        <v>0</v>
      </c>
      <c r="G63" s="8" t="s">
        <v>126</v>
      </c>
      <c r="H63" s="95">
        <v>-6.660774815653946E-4</v>
      </c>
      <c r="I63" s="17"/>
      <c r="J63">
        <f t="shared" si="2"/>
        <v>-1.5276294241469965E-2</v>
      </c>
      <c r="K63">
        <f t="shared" si="3"/>
        <v>2.901480387743583E-5</v>
      </c>
    </row>
    <row r="64" spans="1:11" ht="24" x14ac:dyDescent="0.25">
      <c r="A64" s="8" t="s">
        <v>127</v>
      </c>
      <c r="B64" s="12">
        <v>1.8957345971563982E-3</v>
      </c>
      <c r="C64" s="89">
        <v>4.3519374851686686E-2</v>
      </c>
      <c r="D64" s="10">
        <v>1055</v>
      </c>
      <c r="E64" s="11">
        <v>0</v>
      </c>
      <c r="G64" s="8" t="s">
        <v>127</v>
      </c>
      <c r="H64" s="95">
        <v>1.0465132696511684E-2</v>
      </c>
      <c r="I64" s="17"/>
      <c r="J64">
        <f t="shared" ref="J64:J73" si="4">((1-B64)/C64)*H64</f>
        <v>0.24001478922876218</v>
      </c>
      <c r="K64">
        <f t="shared" si="1"/>
        <v>-4.5586854554370787E-4</v>
      </c>
    </row>
    <row r="65" spans="1:11" x14ac:dyDescent="0.25">
      <c r="A65" s="8" t="s">
        <v>128</v>
      </c>
      <c r="B65" s="12">
        <v>1.1374407582938388E-2</v>
      </c>
      <c r="C65" s="89">
        <v>0.10609288074327486</v>
      </c>
      <c r="D65" s="10">
        <v>1055</v>
      </c>
      <c r="E65" s="11">
        <v>0</v>
      </c>
      <c r="G65" s="8" t="s">
        <v>128</v>
      </c>
      <c r="H65" s="95">
        <v>1.5776496597155722E-2</v>
      </c>
      <c r="I65" s="17"/>
      <c r="J65">
        <f t="shared" si="4"/>
        <v>0.14701314720985664</v>
      </c>
      <c r="K65">
        <f t="shared" si="1"/>
        <v>-1.6914264300271137E-3</v>
      </c>
    </row>
    <row r="66" spans="1:11" x14ac:dyDescent="0.25">
      <c r="A66" s="8" t="s">
        <v>129</v>
      </c>
      <c r="B66" s="12">
        <v>1.042654028436019E-2</v>
      </c>
      <c r="C66" s="89">
        <v>0.10162488254483035</v>
      </c>
      <c r="D66" s="10">
        <v>1055</v>
      </c>
      <c r="E66" s="11">
        <v>0</v>
      </c>
      <c r="G66" s="8" t="s">
        <v>129</v>
      </c>
      <c r="H66" s="95">
        <v>9.3911114581791134E-5</v>
      </c>
      <c r="I66" s="17"/>
      <c r="J66">
        <f t="shared" si="4"/>
        <v>9.1446055567601114E-4</v>
      </c>
      <c r="K66">
        <f t="shared" si="1"/>
        <v>-9.6351207973526082E-6</v>
      </c>
    </row>
    <row r="67" spans="1:11" ht="24" x14ac:dyDescent="0.25">
      <c r="A67" s="8" t="s">
        <v>130</v>
      </c>
      <c r="B67" s="12">
        <v>1.8957345971563982E-3</v>
      </c>
      <c r="C67" s="89">
        <v>4.3519374851686686E-2</v>
      </c>
      <c r="D67" s="10">
        <v>1055</v>
      </c>
      <c r="E67" s="11">
        <v>0</v>
      </c>
      <c r="G67" s="8" t="s">
        <v>130</v>
      </c>
      <c r="H67" s="95">
        <v>8.4354322280695716E-3</v>
      </c>
      <c r="I67" s="17"/>
      <c r="J67">
        <f t="shared" si="4"/>
        <v>0.19346419648825766</v>
      </c>
      <c r="K67">
        <f t="shared" si="1"/>
        <v>-3.67453364650062E-4</v>
      </c>
    </row>
    <row r="68" spans="1:11" x14ac:dyDescent="0.25">
      <c r="A68" s="8" t="s">
        <v>132</v>
      </c>
      <c r="B68" s="12">
        <v>0.11848341232227488</v>
      </c>
      <c r="C68" s="89">
        <v>0.32333293575382072</v>
      </c>
      <c r="D68" s="10">
        <v>1055</v>
      </c>
      <c r="E68" s="11">
        <v>0</v>
      </c>
      <c r="G68" s="8" t="s">
        <v>132</v>
      </c>
      <c r="H68" s="95">
        <v>6.8417785562846029E-2</v>
      </c>
      <c r="I68" s="17"/>
      <c r="J68">
        <f t="shared" si="4"/>
        <v>0.18653037224684796</v>
      </c>
      <c r="K68">
        <f t="shared" si="1"/>
        <v>-2.5071286592318276E-2</v>
      </c>
    </row>
    <row r="69" spans="1:11" ht="24" x14ac:dyDescent="0.25">
      <c r="A69" s="8" t="s">
        <v>133</v>
      </c>
      <c r="B69" s="12">
        <v>9.4786729857819908E-4</v>
      </c>
      <c r="C69" s="89">
        <v>3.0787453590353585E-2</v>
      </c>
      <c r="D69" s="10">
        <v>1055</v>
      </c>
      <c r="E69" s="11">
        <v>0</v>
      </c>
      <c r="G69" s="8" t="s">
        <v>133</v>
      </c>
      <c r="H69" s="95">
        <v>-6.4074640093399558E-3</v>
      </c>
      <c r="I69" s="17"/>
      <c r="J69">
        <f t="shared" si="4"/>
        <v>-0.20792205386366827</v>
      </c>
      <c r="K69">
        <f t="shared" si="1"/>
        <v>1.9726950081941965E-4</v>
      </c>
    </row>
    <row r="70" spans="1:11" x14ac:dyDescent="0.25">
      <c r="A70" s="8" t="s">
        <v>134</v>
      </c>
      <c r="B70" s="12">
        <v>9.4786729857819908E-4</v>
      </c>
      <c r="C70" s="89">
        <v>3.0787453590353939E-2</v>
      </c>
      <c r="D70" s="10">
        <v>1055</v>
      </c>
      <c r="E70" s="11">
        <v>0</v>
      </c>
      <c r="G70" s="8" t="s">
        <v>134</v>
      </c>
      <c r="H70" s="95">
        <v>6.5063893013903532E-3</v>
      </c>
      <c r="I70" s="17"/>
      <c r="J70">
        <f t="shared" si="4"/>
        <v>0.21113217722482708</v>
      </c>
      <c r="K70">
        <f t="shared" si="1"/>
        <v>-2.0031515865733121E-4</v>
      </c>
    </row>
    <row r="71" spans="1:11" x14ac:dyDescent="0.25">
      <c r="A71" s="8" t="s">
        <v>135</v>
      </c>
      <c r="B71" s="12">
        <v>0.54786729857819905</v>
      </c>
      <c r="C71" s="89">
        <v>0.49793949380359065</v>
      </c>
      <c r="D71" s="10">
        <v>1055</v>
      </c>
      <c r="E71" s="11">
        <v>0</v>
      </c>
      <c r="G71" s="8" t="s">
        <v>135</v>
      </c>
      <c r="H71" s="95">
        <v>2.9674032043448498E-2</v>
      </c>
      <c r="I71" s="17"/>
      <c r="J71">
        <f t="shared" si="4"/>
        <v>2.6944238078800701E-2</v>
      </c>
      <c r="K71">
        <f t="shared" si="1"/>
        <v>-3.2649412179343411E-2</v>
      </c>
    </row>
    <row r="72" spans="1:11" x14ac:dyDescent="0.25">
      <c r="A72" s="8" t="s">
        <v>136</v>
      </c>
      <c r="B72" s="12">
        <v>0.32985781990521329</v>
      </c>
      <c r="C72" s="89">
        <v>0.47038427372190927</v>
      </c>
      <c r="D72" s="10">
        <v>1055</v>
      </c>
      <c r="E72" s="11">
        <v>0</v>
      </c>
      <c r="G72" s="8" t="s">
        <v>136</v>
      </c>
      <c r="H72" s="95">
        <v>-7.8722692625025653E-2</v>
      </c>
      <c r="I72" s="17"/>
      <c r="J72">
        <f t="shared" si="4"/>
        <v>-0.11215382785066368</v>
      </c>
      <c r="K72">
        <f t="shared" ref="K72:K73" si="5">((0-B72)/C72)*H72</f>
        <v>5.5204430116026826E-2</v>
      </c>
    </row>
    <row r="73" spans="1:11" x14ac:dyDescent="0.25">
      <c r="A73" s="8" t="s">
        <v>138</v>
      </c>
      <c r="B73" s="12">
        <v>1.8957345971563982E-3</v>
      </c>
      <c r="C73" s="89">
        <v>4.3519374851686797E-2</v>
      </c>
      <c r="D73" s="10">
        <v>1055</v>
      </c>
      <c r="E73" s="11">
        <v>0</v>
      </c>
      <c r="G73" s="8" t="s">
        <v>138</v>
      </c>
      <c r="H73" s="95">
        <v>2.9705155421422807E-3</v>
      </c>
      <c r="I73" s="17"/>
      <c r="J73">
        <f t="shared" si="4"/>
        <v>6.8127914133921261E-2</v>
      </c>
      <c r="K73">
        <f t="shared" si="5"/>
        <v>-1.2939774764277544E-4</v>
      </c>
    </row>
    <row r="74" spans="1:11" ht="15.75" thickBot="1" x14ac:dyDescent="0.3">
      <c r="A74" s="13" t="s">
        <v>139</v>
      </c>
      <c r="B74" s="14">
        <v>2.5841802492809207</v>
      </c>
      <c r="C74" s="90">
        <v>13.551633249632902</v>
      </c>
      <c r="D74" s="15">
        <v>1055</v>
      </c>
      <c r="E74" s="16">
        <v>12</v>
      </c>
      <c r="G74" s="13" t="s">
        <v>139</v>
      </c>
      <c r="H74" s="96">
        <v>-1.0888526864180717E-2</v>
      </c>
      <c r="I74" s="17"/>
      <c r="J74" t="s">
        <v>142</v>
      </c>
    </row>
    <row r="75" spans="1:11" x14ac:dyDescent="0.25">
      <c r="A75" s="157" t="s">
        <v>4</v>
      </c>
      <c r="B75" s="154"/>
      <c r="C75" s="154"/>
      <c r="D75" s="154"/>
      <c r="E75" s="154"/>
      <c r="G75" s="157" t="s">
        <v>11</v>
      </c>
      <c r="H75" s="154"/>
      <c r="I75" s="17"/>
    </row>
    <row r="76" spans="1:11" s="55" customFormat="1" x14ac:dyDescent="0.25">
      <c r="A76" s="72"/>
      <c r="B76" s="73"/>
      <c r="C76" s="91"/>
      <c r="D76" s="74"/>
      <c r="E76" s="74"/>
      <c r="G76" s="72"/>
      <c r="H76" s="91"/>
      <c r="I76" s="75"/>
    </row>
    <row r="77" spans="1:11" s="55" customFormat="1" x14ac:dyDescent="0.25">
      <c r="A77" s="72"/>
      <c r="B77" s="73"/>
      <c r="C77" s="91"/>
      <c r="D77" s="74"/>
      <c r="E77" s="74"/>
      <c r="G77" s="72"/>
      <c r="H77" s="91"/>
      <c r="I77" s="75"/>
    </row>
    <row r="78" spans="1:11" s="55" customFormat="1" x14ac:dyDescent="0.25">
      <c r="A78" s="72"/>
      <c r="B78" s="73"/>
      <c r="C78" s="91"/>
      <c r="D78" s="74"/>
      <c r="E78" s="74"/>
      <c r="G78" s="72"/>
      <c r="H78" s="91"/>
      <c r="I78" s="75"/>
    </row>
    <row r="79" spans="1:11" s="55" customFormat="1" x14ac:dyDescent="0.25">
      <c r="A79" s="72"/>
      <c r="B79" s="73"/>
      <c r="C79" s="91"/>
      <c r="D79" s="74"/>
      <c r="E79" s="74"/>
      <c r="G79" s="72"/>
      <c r="H79" s="91"/>
      <c r="I79" s="75"/>
    </row>
    <row r="80" spans="1:11" s="55" customFormat="1" x14ac:dyDescent="0.25">
      <c r="A80" s="72"/>
      <c r="B80" s="73"/>
      <c r="C80" s="91"/>
      <c r="D80" s="74"/>
      <c r="E80" s="74"/>
      <c r="G80" s="72"/>
      <c r="H80" s="91"/>
      <c r="I80" s="75"/>
    </row>
    <row r="81" spans="1:9" s="55" customFormat="1" x14ac:dyDescent="0.25">
      <c r="A81" s="72"/>
      <c r="B81" s="73"/>
      <c r="C81" s="91"/>
      <c r="D81" s="74"/>
      <c r="E81" s="74"/>
      <c r="G81" s="72"/>
      <c r="H81" s="91"/>
      <c r="I81" s="75"/>
    </row>
    <row r="82" spans="1:9" s="55" customFormat="1" x14ac:dyDescent="0.25">
      <c r="A82" s="72"/>
      <c r="B82" s="73"/>
      <c r="C82" s="91"/>
      <c r="D82" s="74"/>
      <c r="E82" s="74"/>
      <c r="G82" s="72"/>
      <c r="H82" s="91"/>
      <c r="I82" s="75"/>
    </row>
    <row r="83" spans="1:9" s="55" customFormat="1" x14ac:dyDescent="0.25">
      <c r="A83" s="72"/>
      <c r="B83" s="73"/>
      <c r="C83" s="91"/>
      <c r="D83" s="74"/>
      <c r="E83" s="74"/>
      <c r="G83" s="72"/>
      <c r="H83" s="91"/>
      <c r="I83" s="75"/>
    </row>
    <row r="84" spans="1:9" s="55" customFormat="1" x14ac:dyDescent="0.25">
      <c r="A84" s="72"/>
      <c r="B84" s="73"/>
      <c r="C84" s="91"/>
      <c r="D84" s="74"/>
      <c r="E84" s="74"/>
      <c r="G84" s="72"/>
      <c r="H84" s="91"/>
      <c r="I84" s="75"/>
    </row>
    <row r="85" spans="1:9" s="55" customFormat="1" x14ac:dyDescent="0.25">
      <c r="A85" s="72"/>
      <c r="B85" s="73"/>
      <c r="C85" s="91"/>
      <c r="D85" s="74"/>
      <c r="E85" s="74"/>
      <c r="G85" s="72"/>
      <c r="H85" s="91"/>
      <c r="I85" s="75"/>
    </row>
    <row r="86" spans="1:9" s="55" customFormat="1" x14ac:dyDescent="0.25">
      <c r="A86" s="72"/>
      <c r="B86" s="73"/>
      <c r="C86" s="91"/>
      <c r="D86" s="74"/>
      <c r="E86" s="74"/>
      <c r="G86" s="72"/>
      <c r="H86" s="91"/>
      <c r="I86" s="75"/>
    </row>
    <row r="87" spans="1:9" s="55" customFormat="1" x14ac:dyDescent="0.25">
      <c r="A87" s="72"/>
      <c r="B87" s="73"/>
      <c r="C87" s="91"/>
      <c r="D87" s="74"/>
      <c r="E87" s="74"/>
      <c r="G87" s="72"/>
      <c r="H87" s="91"/>
      <c r="I87" s="75"/>
    </row>
    <row r="88" spans="1:9" s="55" customFormat="1" x14ac:dyDescent="0.25">
      <c r="A88" s="72"/>
      <c r="B88" s="73"/>
      <c r="C88" s="91"/>
      <c r="D88" s="74"/>
      <c r="E88" s="74"/>
      <c r="G88" s="72"/>
      <c r="H88" s="91"/>
      <c r="I88" s="75"/>
    </row>
    <row r="89" spans="1:9" s="55" customFormat="1" x14ac:dyDescent="0.25">
      <c r="A89" s="72"/>
      <c r="B89" s="73"/>
      <c r="C89" s="91"/>
      <c r="D89" s="74"/>
      <c r="E89" s="74"/>
      <c r="G89" s="72"/>
      <c r="H89" s="91"/>
      <c r="I89" s="75"/>
    </row>
    <row r="90" spans="1:9" s="55" customFormat="1" x14ac:dyDescent="0.25">
      <c r="A90" s="72"/>
      <c r="B90" s="73"/>
      <c r="C90" s="91"/>
      <c r="D90" s="74"/>
      <c r="E90" s="74"/>
      <c r="G90" s="72"/>
      <c r="H90" s="91"/>
      <c r="I90" s="75"/>
    </row>
    <row r="91" spans="1:9" s="55" customFormat="1" x14ac:dyDescent="0.25">
      <c r="A91" s="72"/>
      <c r="B91" s="73"/>
      <c r="C91" s="91"/>
      <c r="D91" s="74"/>
      <c r="E91" s="74"/>
      <c r="G91" s="72"/>
      <c r="H91" s="91"/>
      <c r="I91" s="75"/>
    </row>
    <row r="92" spans="1:9" s="55" customFormat="1" x14ac:dyDescent="0.25">
      <c r="A92" s="72"/>
      <c r="B92" s="73"/>
      <c r="C92" s="91"/>
      <c r="D92" s="74"/>
      <c r="E92" s="74"/>
      <c r="G92" s="72"/>
      <c r="H92" s="91"/>
      <c r="I92" s="75"/>
    </row>
    <row r="93" spans="1:9" s="55" customFormat="1" x14ac:dyDescent="0.25">
      <c r="A93" s="72"/>
      <c r="B93" s="73"/>
      <c r="C93" s="91"/>
      <c r="D93" s="74"/>
      <c r="E93" s="74"/>
      <c r="G93" s="72"/>
      <c r="H93" s="91"/>
      <c r="I93" s="75"/>
    </row>
    <row r="94" spans="1:9" s="55" customFormat="1" x14ac:dyDescent="0.25">
      <c r="A94" s="72"/>
      <c r="B94" s="73"/>
      <c r="C94" s="91"/>
      <c r="D94" s="74"/>
      <c r="E94" s="74"/>
      <c r="G94" s="72"/>
      <c r="H94" s="91"/>
      <c r="I94" s="75"/>
    </row>
    <row r="95" spans="1:9" s="55" customFormat="1" x14ac:dyDescent="0.25">
      <c r="A95" s="72"/>
      <c r="B95" s="73"/>
      <c r="C95" s="91"/>
      <c r="D95" s="74"/>
      <c r="E95" s="74"/>
      <c r="G95" s="72"/>
      <c r="H95" s="91"/>
      <c r="I95" s="75"/>
    </row>
    <row r="96" spans="1:9" s="55" customFormat="1" x14ac:dyDescent="0.25">
      <c r="A96" s="72"/>
      <c r="B96" s="73"/>
      <c r="C96" s="91"/>
      <c r="D96" s="74"/>
      <c r="E96" s="74"/>
      <c r="G96" s="72"/>
      <c r="H96" s="91"/>
      <c r="I96" s="75"/>
    </row>
    <row r="97" spans="1:9" s="55" customFormat="1" x14ac:dyDescent="0.25">
      <c r="A97" s="72"/>
      <c r="B97" s="73"/>
      <c r="C97" s="91"/>
      <c r="D97" s="74"/>
      <c r="E97" s="74"/>
      <c r="G97" s="72"/>
      <c r="H97" s="91"/>
      <c r="I97" s="75"/>
    </row>
    <row r="98" spans="1:9" s="55" customFormat="1" x14ac:dyDescent="0.25">
      <c r="A98" s="72"/>
      <c r="B98" s="73"/>
      <c r="C98" s="91"/>
      <c r="D98" s="74"/>
      <c r="E98" s="74"/>
      <c r="G98" s="72"/>
      <c r="H98" s="91"/>
      <c r="I98" s="75"/>
    </row>
    <row r="99" spans="1:9" s="55" customFormat="1" x14ac:dyDescent="0.25">
      <c r="A99" s="72"/>
      <c r="B99" s="73"/>
      <c r="C99" s="91"/>
      <c r="D99" s="74"/>
      <c r="E99" s="74"/>
      <c r="G99" s="72"/>
      <c r="H99" s="91"/>
      <c r="I99" s="75"/>
    </row>
    <row r="100" spans="1:9" s="55" customFormat="1" x14ac:dyDescent="0.25">
      <c r="A100" s="72"/>
      <c r="B100" s="73"/>
      <c r="C100" s="91"/>
      <c r="D100" s="74"/>
      <c r="E100" s="74"/>
      <c r="G100" s="72"/>
      <c r="H100" s="91"/>
      <c r="I100" s="75"/>
    </row>
    <row r="101" spans="1:9" s="55" customFormat="1" x14ac:dyDescent="0.25">
      <c r="A101" s="72"/>
      <c r="B101" s="73"/>
      <c r="C101" s="91"/>
      <c r="D101" s="74"/>
      <c r="E101" s="74"/>
      <c r="G101" s="72"/>
      <c r="H101" s="91"/>
      <c r="I101" s="75"/>
    </row>
    <row r="102" spans="1:9" s="55" customFormat="1" x14ac:dyDescent="0.25">
      <c r="A102" s="72"/>
      <c r="B102" s="73"/>
      <c r="C102" s="91"/>
      <c r="D102" s="74"/>
      <c r="E102" s="74"/>
      <c r="G102" s="72"/>
      <c r="H102" s="91"/>
      <c r="I102" s="75"/>
    </row>
    <row r="103" spans="1:9" s="55" customFormat="1" x14ac:dyDescent="0.25">
      <c r="A103" s="72"/>
      <c r="B103" s="73"/>
      <c r="C103" s="91"/>
      <c r="D103" s="74"/>
      <c r="E103" s="74"/>
      <c r="G103" s="72"/>
      <c r="H103" s="91"/>
      <c r="I103" s="75"/>
    </row>
    <row r="104" spans="1:9" s="55" customFormat="1" x14ac:dyDescent="0.25">
      <c r="A104" s="72"/>
      <c r="B104" s="73"/>
      <c r="C104" s="91"/>
      <c r="D104" s="74"/>
      <c r="E104" s="74"/>
      <c r="G104" s="72"/>
      <c r="H104" s="91"/>
      <c r="I104" s="75"/>
    </row>
    <row r="105" spans="1:9" s="55" customFormat="1" x14ac:dyDescent="0.25">
      <c r="A105" s="72"/>
      <c r="B105" s="73"/>
      <c r="C105" s="91"/>
      <c r="D105" s="74"/>
      <c r="E105" s="74"/>
      <c r="G105" s="72"/>
      <c r="H105" s="91"/>
      <c r="I105" s="75"/>
    </row>
    <row r="106" spans="1:9" s="55" customFormat="1" x14ac:dyDescent="0.25">
      <c r="A106" s="72"/>
      <c r="B106" s="73"/>
      <c r="C106" s="91"/>
      <c r="D106" s="74"/>
      <c r="E106" s="74"/>
      <c r="G106" s="72"/>
      <c r="H106" s="91"/>
      <c r="I106" s="75"/>
    </row>
    <row r="107" spans="1:9" s="55" customFormat="1" x14ac:dyDescent="0.25">
      <c r="A107" s="72"/>
      <c r="B107" s="73"/>
      <c r="C107" s="91"/>
      <c r="D107" s="74"/>
      <c r="E107" s="74"/>
      <c r="G107" s="72"/>
      <c r="H107" s="91"/>
      <c r="I107" s="75"/>
    </row>
    <row r="108" spans="1:9" s="55" customFormat="1" x14ac:dyDescent="0.25">
      <c r="A108" s="72"/>
      <c r="B108" s="73"/>
      <c r="C108" s="91"/>
      <c r="D108" s="74"/>
      <c r="E108" s="74"/>
      <c r="G108" s="72"/>
      <c r="H108" s="91"/>
      <c r="I108" s="75"/>
    </row>
    <row r="109" spans="1:9" s="55" customFormat="1" x14ac:dyDescent="0.25">
      <c r="A109" s="72"/>
      <c r="B109" s="73"/>
      <c r="C109" s="91"/>
      <c r="D109" s="74"/>
      <c r="E109" s="74"/>
      <c r="G109" s="72"/>
      <c r="H109" s="91"/>
      <c r="I109" s="75"/>
    </row>
    <row r="110" spans="1:9" s="55" customFormat="1" x14ac:dyDescent="0.25">
      <c r="A110" s="72"/>
      <c r="B110" s="73"/>
      <c r="C110" s="91"/>
      <c r="D110" s="74"/>
      <c r="E110" s="74"/>
      <c r="G110" s="72"/>
      <c r="H110" s="91"/>
      <c r="I110" s="75"/>
    </row>
    <row r="111" spans="1:9" s="55" customFormat="1" x14ac:dyDescent="0.25">
      <c r="A111" s="72"/>
      <c r="B111" s="73"/>
      <c r="C111" s="91"/>
      <c r="D111" s="74"/>
      <c r="E111" s="74"/>
      <c r="G111" s="72"/>
      <c r="H111" s="91"/>
      <c r="I111" s="75"/>
    </row>
    <row r="112" spans="1:9" s="55" customFormat="1" x14ac:dyDescent="0.25">
      <c r="A112" s="72"/>
      <c r="B112" s="73"/>
      <c r="C112" s="91"/>
      <c r="D112" s="74"/>
      <c r="E112" s="74"/>
      <c r="G112" s="72"/>
      <c r="H112" s="91"/>
      <c r="I112" s="75"/>
    </row>
    <row r="113" spans="1:9" s="55" customFormat="1" x14ac:dyDescent="0.25">
      <c r="A113" s="72"/>
      <c r="B113" s="73"/>
      <c r="C113" s="91"/>
      <c r="D113" s="74"/>
      <c r="E113" s="74"/>
      <c r="G113" s="72"/>
      <c r="H113" s="91"/>
      <c r="I113" s="75"/>
    </row>
    <row r="114" spans="1:9" s="55" customFormat="1" x14ac:dyDescent="0.25">
      <c r="A114" s="72"/>
      <c r="B114" s="73"/>
      <c r="C114" s="91"/>
      <c r="D114" s="74"/>
      <c r="E114" s="74"/>
      <c r="G114" s="72"/>
      <c r="H114" s="91"/>
      <c r="I114" s="75"/>
    </row>
    <row r="115" spans="1:9" s="55" customFormat="1" x14ac:dyDescent="0.25">
      <c r="A115" s="72"/>
      <c r="B115" s="73"/>
      <c r="C115" s="91"/>
      <c r="D115" s="74"/>
      <c r="E115" s="74"/>
      <c r="G115" s="72"/>
      <c r="H115" s="91"/>
      <c r="I115" s="75"/>
    </row>
    <row r="116" spans="1:9" s="55" customFormat="1" x14ac:dyDescent="0.25">
      <c r="A116" s="72"/>
      <c r="B116" s="73"/>
      <c r="C116" s="91"/>
      <c r="D116" s="74"/>
      <c r="E116" s="74"/>
      <c r="G116" s="72"/>
      <c r="H116" s="91"/>
      <c r="I116" s="75"/>
    </row>
    <row r="117" spans="1:9" s="55" customFormat="1" x14ac:dyDescent="0.25">
      <c r="A117" s="72"/>
      <c r="B117" s="73"/>
      <c r="C117" s="91"/>
      <c r="D117" s="74"/>
      <c r="E117" s="74"/>
      <c r="G117" s="72"/>
      <c r="H117" s="91"/>
      <c r="I117" s="75"/>
    </row>
    <row r="118" spans="1:9" s="55" customFormat="1" x14ac:dyDescent="0.25">
      <c r="A118" s="72"/>
      <c r="B118" s="73"/>
      <c r="C118" s="91"/>
      <c r="D118" s="74"/>
      <c r="E118" s="74"/>
      <c r="G118" s="72"/>
      <c r="H118" s="91"/>
      <c r="I118" s="75"/>
    </row>
    <row r="119" spans="1:9" s="55" customFormat="1" x14ac:dyDescent="0.25">
      <c r="A119" s="72"/>
      <c r="B119" s="73"/>
      <c r="C119" s="91"/>
      <c r="D119" s="74"/>
      <c r="E119" s="74"/>
      <c r="G119" s="72"/>
      <c r="H119" s="91"/>
      <c r="I119" s="75"/>
    </row>
    <row r="120" spans="1:9" s="55" customFormat="1" x14ac:dyDescent="0.25">
      <c r="A120" s="72"/>
      <c r="B120" s="73"/>
      <c r="C120" s="91"/>
      <c r="D120" s="74"/>
      <c r="E120" s="74"/>
      <c r="G120" s="72"/>
      <c r="H120" s="91"/>
      <c r="I120" s="75"/>
    </row>
    <row r="121" spans="1:9" s="55" customFormat="1" x14ac:dyDescent="0.25">
      <c r="A121" s="72"/>
      <c r="B121" s="73"/>
      <c r="C121" s="91"/>
      <c r="D121" s="74"/>
      <c r="E121" s="74"/>
      <c r="G121" s="72"/>
      <c r="H121" s="91"/>
      <c r="I121" s="75"/>
    </row>
    <row r="122" spans="1:9" s="55" customFormat="1" x14ac:dyDescent="0.25">
      <c r="A122" s="72"/>
      <c r="B122" s="73"/>
      <c r="C122" s="91"/>
      <c r="D122" s="74"/>
      <c r="E122" s="74"/>
      <c r="G122" s="72"/>
      <c r="H122" s="91"/>
      <c r="I122" s="75"/>
    </row>
    <row r="123" spans="1:9" s="55" customFormat="1" x14ac:dyDescent="0.25">
      <c r="A123" s="72"/>
      <c r="B123" s="73"/>
      <c r="C123" s="91"/>
      <c r="D123" s="74"/>
      <c r="E123" s="74"/>
      <c r="G123" s="72"/>
      <c r="H123" s="91"/>
      <c r="I123" s="75"/>
    </row>
    <row r="124" spans="1:9" s="55" customFormat="1" x14ac:dyDescent="0.25">
      <c r="A124" s="72"/>
      <c r="B124" s="73"/>
      <c r="C124" s="91"/>
      <c r="D124" s="74"/>
      <c r="E124" s="74"/>
      <c r="G124" s="72"/>
      <c r="H124" s="91"/>
      <c r="I124" s="75"/>
    </row>
    <row r="125" spans="1:9" s="55" customFormat="1" x14ac:dyDescent="0.25">
      <c r="A125" s="72"/>
      <c r="B125" s="73"/>
      <c r="C125" s="91"/>
      <c r="D125" s="74"/>
      <c r="E125" s="74"/>
      <c r="G125" s="72"/>
      <c r="H125" s="91"/>
      <c r="I125" s="75"/>
    </row>
    <row r="126" spans="1:9" s="55" customFormat="1" x14ac:dyDescent="0.25">
      <c r="A126" s="72"/>
      <c r="B126" s="73"/>
      <c r="C126" s="91"/>
      <c r="D126" s="74"/>
      <c r="E126" s="74"/>
      <c r="G126" s="72"/>
      <c r="H126" s="91"/>
      <c r="I126" s="75"/>
    </row>
    <row r="127" spans="1:9" s="55" customFormat="1" x14ac:dyDescent="0.25">
      <c r="A127" s="72"/>
      <c r="B127" s="73"/>
      <c r="C127" s="91"/>
      <c r="D127" s="74"/>
      <c r="E127" s="74"/>
      <c r="G127" s="72"/>
      <c r="H127" s="91"/>
      <c r="I127" s="75"/>
    </row>
    <row r="128" spans="1:9" s="55" customFormat="1" x14ac:dyDescent="0.25">
      <c r="A128" s="157"/>
      <c r="B128" s="154"/>
      <c r="C128" s="154"/>
      <c r="D128" s="154"/>
      <c r="E128" s="154"/>
      <c r="G128" s="157"/>
      <c r="H128" s="154"/>
      <c r="I128" s="75"/>
    </row>
  </sheetData>
  <mergeCells count="8">
    <mergeCell ref="J5:K5"/>
    <mergeCell ref="A5:E5"/>
    <mergeCell ref="A75:E75"/>
    <mergeCell ref="G4:H4"/>
    <mergeCell ref="G5:G6"/>
    <mergeCell ref="G75:H75"/>
    <mergeCell ref="G128:H128"/>
    <mergeCell ref="A128:E128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2"/>
  <sheetViews>
    <sheetView workbookViewId="0">
      <selection sqref="A1:A1048576"/>
    </sheetView>
  </sheetViews>
  <sheetFormatPr defaultRowHeight="15" x14ac:dyDescent="0.25"/>
  <cols>
    <col min="1" max="1" width="35" bestFit="1" customWidth="1"/>
    <col min="2" max="2" width="6.42578125" bestFit="1" customWidth="1"/>
    <col min="3" max="3" width="8.85546875" style="86" bestFit="1" customWidth="1"/>
    <col min="4" max="4" width="7.5703125" bestFit="1" customWidth="1"/>
    <col min="5" max="5" width="8.85546875" bestFit="1" customWidth="1"/>
    <col min="7" max="7" width="37.5703125" customWidth="1"/>
    <col min="8" max="8" width="10.28515625" style="86" bestFit="1" customWidth="1"/>
    <col min="10" max="10" width="12" bestFit="1" customWidth="1"/>
    <col min="11" max="11" width="15.28515625" bestFit="1" customWidth="1"/>
  </cols>
  <sheetData>
    <row r="2" spans="1:11" x14ac:dyDescent="0.25">
      <c r="A2" t="s">
        <v>15</v>
      </c>
    </row>
    <row r="4" spans="1:11" ht="15.75" thickBot="1" x14ac:dyDescent="0.3">
      <c r="G4" s="159" t="s">
        <v>10</v>
      </c>
      <c r="H4" s="160"/>
      <c r="I4" s="68"/>
    </row>
    <row r="5" spans="1:11" ht="15.75" thickBot="1" x14ac:dyDescent="0.3">
      <c r="A5" s="159" t="s">
        <v>0</v>
      </c>
      <c r="B5" s="160"/>
      <c r="C5" s="160"/>
      <c r="D5" s="160"/>
      <c r="E5" s="160"/>
      <c r="G5" s="161" t="s">
        <v>3</v>
      </c>
      <c r="H5" s="103" t="s">
        <v>8</v>
      </c>
      <c r="I5" s="68"/>
      <c r="J5" s="158" t="s">
        <v>12</v>
      </c>
      <c r="K5" s="158"/>
    </row>
    <row r="6" spans="1:11" ht="27" thickBot="1" x14ac:dyDescent="0.3">
      <c r="A6" s="58" t="s">
        <v>3</v>
      </c>
      <c r="B6" s="19" t="s">
        <v>1</v>
      </c>
      <c r="C6" s="97" t="s">
        <v>5</v>
      </c>
      <c r="D6" s="20" t="s">
        <v>6</v>
      </c>
      <c r="E6" s="21" t="s">
        <v>2</v>
      </c>
      <c r="G6" s="162"/>
      <c r="H6" s="104" t="s">
        <v>9</v>
      </c>
      <c r="I6" s="68"/>
      <c r="J6" s="18" t="s">
        <v>13</v>
      </c>
      <c r="K6" s="18" t="s">
        <v>14</v>
      </c>
    </row>
    <row r="7" spans="1:11" x14ac:dyDescent="0.25">
      <c r="A7" s="22" t="s">
        <v>60</v>
      </c>
      <c r="B7" s="23">
        <v>2.2137079608343976E-2</v>
      </c>
      <c r="C7" s="98">
        <v>0.14716062198443924</v>
      </c>
      <c r="D7" s="24">
        <v>2349</v>
      </c>
      <c r="E7" s="25">
        <v>0</v>
      </c>
      <c r="G7" s="22" t="s">
        <v>60</v>
      </c>
      <c r="H7" s="105">
        <v>0.10212671036391453</v>
      </c>
      <c r="I7" s="68"/>
      <c r="J7">
        <f>((1-B7)/C7)*H7</f>
        <v>0.67861851832217779</v>
      </c>
      <c r="K7">
        <f>((0-B7)/C7)*H7</f>
        <v>-1.5362717872334893E-2</v>
      </c>
    </row>
    <row r="8" spans="1:11" x14ac:dyDescent="0.25">
      <c r="A8" s="26" t="s">
        <v>61</v>
      </c>
      <c r="B8" s="27">
        <v>0.46189868028948489</v>
      </c>
      <c r="C8" s="99">
        <v>0.4986523285371281</v>
      </c>
      <c r="D8" s="28">
        <v>2349</v>
      </c>
      <c r="E8" s="29">
        <v>0</v>
      </c>
      <c r="G8" s="26" t="s">
        <v>61</v>
      </c>
      <c r="H8" s="106">
        <v>6.4759273931318709E-2</v>
      </c>
      <c r="I8" s="68"/>
      <c r="J8">
        <f t="shared" ref="J8:J15" si="0">((1-B8)/C8)*H8</f>
        <v>6.9882458722626314E-2</v>
      </c>
      <c r="K8">
        <f t="shared" ref="K8:K15" si="1">((0-B8)/C8)*H8</f>
        <v>-5.9986129520608833E-2</v>
      </c>
    </row>
    <row r="9" spans="1:11" x14ac:dyDescent="0.25">
      <c r="A9" s="26" t="s">
        <v>62</v>
      </c>
      <c r="B9" s="27">
        <v>3.9165602383993185E-2</v>
      </c>
      <c r="C9" s="99">
        <v>0.19403011386242167</v>
      </c>
      <c r="D9" s="28">
        <v>2349</v>
      </c>
      <c r="E9" s="29">
        <v>0</v>
      </c>
      <c r="G9" s="26" t="s">
        <v>62</v>
      </c>
      <c r="H9" s="106">
        <v>0.10465791779398113</v>
      </c>
      <c r="I9" s="68"/>
      <c r="J9">
        <f t="shared" si="0"/>
        <v>0.51826453841400821</v>
      </c>
      <c r="K9">
        <f t="shared" si="1"/>
        <v>-2.112553723264898E-2</v>
      </c>
    </row>
    <row r="10" spans="1:11" x14ac:dyDescent="0.25">
      <c r="A10" s="26" t="s">
        <v>63</v>
      </c>
      <c r="B10" s="27">
        <v>1.1068539804171988E-2</v>
      </c>
      <c r="C10" s="99">
        <v>0.10464554019277117</v>
      </c>
      <c r="D10" s="28">
        <v>2349</v>
      </c>
      <c r="E10" s="29">
        <v>0</v>
      </c>
      <c r="G10" s="26" t="s">
        <v>63</v>
      </c>
      <c r="H10" s="106">
        <v>9.1569555507773917E-2</v>
      </c>
      <c r="I10" s="68"/>
      <c r="J10">
        <f t="shared" si="0"/>
        <v>0.8653595181502185</v>
      </c>
      <c r="K10">
        <f t="shared" si="1"/>
        <v>-9.6854702849357207E-3</v>
      </c>
    </row>
    <row r="11" spans="1:11" x14ac:dyDescent="0.25">
      <c r="A11" s="26" t="s">
        <v>64</v>
      </c>
      <c r="B11" s="27">
        <v>0.44699872286079184</v>
      </c>
      <c r="C11" s="99">
        <v>0.49728879116786678</v>
      </c>
      <c r="D11" s="28">
        <v>2349</v>
      </c>
      <c r="E11" s="29">
        <v>0</v>
      </c>
      <c r="G11" s="26" t="s">
        <v>64</v>
      </c>
      <c r="H11" s="106">
        <v>5.2365065828637619E-2</v>
      </c>
      <c r="I11" s="68"/>
      <c r="J11">
        <f t="shared" si="0"/>
        <v>5.8231652904760817E-2</v>
      </c>
      <c r="K11">
        <f t="shared" si="1"/>
        <v>-4.7069465396457948E-2</v>
      </c>
    </row>
    <row r="12" spans="1:11" x14ac:dyDescent="0.25">
      <c r="A12" s="26" t="s">
        <v>65</v>
      </c>
      <c r="B12" s="27">
        <v>6.8114091102596851E-3</v>
      </c>
      <c r="C12" s="99">
        <v>8.2267217028078363E-2</v>
      </c>
      <c r="D12" s="28">
        <v>2349</v>
      </c>
      <c r="E12" s="29">
        <v>0</v>
      </c>
      <c r="G12" s="26" t="s">
        <v>65</v>
      </c>
      <c r="H12" s="106">
        <v>3.1410732115557061E-2</v>
      </c>
      <c r="I12" s="68"/>
      <c r="J12">
        <f t="shared" si="0"/>
        <v>0.37921278846733752</v>
      </c>
      <c r="K12">
        <f t="shared" si="1"/>
        <v>-2.6006877906032582E-3</v>
      </c>
    </row>
    <row r="13" spans="1:11" x14ac:dyDescent="0.25">
      <c r="A13" s="26" t="s">
        <v>66</v>
      </c>
      <c r="B13" s="27">
        <v>6.8114091102596851E-3</v>
      </c>
      <c r="C13" s="99">
        <v>8.2267217028077863E-2</v>
      </c>
      <c r="D13" s="28">
        <v>2349</v>
      </c>
      <c r="E13" s="29">
        <v>0</v>
      </c>
      <c r="G13" s="26" t="s">
        <v>66</v>
      </c>
      <c r="H13" s="106">
        <v>5.8045108491130024E-2</v>
      </c>
      <c r="I13" s="68"/>
      <c r="J13">
        <f t="shared" si="0"/>
        <v>0.70076199965135122</v>
      </c>
      <c r="K13">
        <f t="shared" si="1"/>
        <v>-4.8059116992805904E-3</v>
      </c>
    </row>
    <row r="14" spans="1:11" x14ac:dyDescent="0.25">
      <c r="A14" s="26" t="s">
        <v>67</v>
      </c>
      <c r="B14" s="27">
        <v>8.0885483184333761E-3</v>
      </c>
      <c r="C14" s="99">
        <v>8.9590963315587954E-2</v>
      </c>
      <c r="D14" s="28">
        <v>2349</v>
      </c>
      <c r="E14" s="29">
        <v>0</v>
      </c>
      <c r="G14" s="26" t="s">
        <v>67</v>
      </c>
      <c r="H14" s="106">
        <v>4.3373655417902314E-2</v>
      </c>
      <c r="I14" s="68"/>
      <c r="J14">
        <f t="shared" si="0"/>
        <v>0.48021389566666239</v>
      </c>
      <c r="K14">
        <f t="shared" si="1"/>
        <v>-3.9159073037195648E-3</v>
      </c>
    </row>
    <row r="15" spans="1:11" x14ac:dyDescent="0.25">
      <c r="A15" s="26" t="s">
        <v>68</v>
      </c>
      <c r="B15" s="27">
        <v>0.3175819497658578</v>
      </c>
      <c r="C15" s="99">
        <v>0.46563500333957025</v>
      </c>
      <c r="D15" s="28">
        <v>2349</v>
      </c>
      <c r="E15" s="29">
        <v>0</v>
      </c>
      <c r="G15" s="26" t="s">
        <v>68</v>
      </c>
      <c r="H15" s="106">
        <v>9.1484087168396108E-2</v>
      </c>
      <c r="I15" s="68"/>
      <c r="J15">
        <f t="shared" si="0"/>
        <v>0.13407581462980997</v>
      </c>
      <c r="K15">
        <f t="shared" si="1"/>
        <v>-6.2395856340510453E-2</v>
      </c>
    </row>
    <row r="16" spans="1:11" x14ac:dyDescent="0.25">
      <c r="A16" s="26" t="s">
        <v>69</v>
      </c>
      <c r="B16" s="27">
        <v>0.22899786780383796</v>
      </c>
      <c r="C16" s="99">
        <v>1.37296048911837</v>
      </c>
      <c r="D16" s="28">
        <v>2349</v>
      </c>
      <c r="E16" s="29">
        <v>4</v>
      </c>
      <c r="G16" s="26" t="s">
        <v>69</v>
      </c>
      <c r="H16" s="106">
        <v>2.9125236501143601E-2</v>
      </c>
      <c r="I16" s="68"/>
    </row>
    <row r="17" spans="1:11" x14ac:dyDescent="0.25">
      <c r="A17" s="26" t="s">
        <v>70</v>
      </c>
      <c r="B17" s="27">
        <v>1.0732538330494037</v>
      </c>
      <c r="C17" s="99">
        <v>3.0442086456069299</v>
      </c>
      <c r="D17" s="28">
        <v>2349</v>
      </c>
      <c r="E17" s="29">
        <v>1</v>
      </c>
      <c r="G17" s="26" t="s">
        <v>70</v>
      </c>
      <c r="H17" s="106">
        <v>1.6751702818242301E-2</v>
      </c>
      <c r="I17" s="68"/>
    </row>
    <row r="18" spans="1:11" x14ac:dyDescent="0.25">
      <c r="A18" s="26" t="s">
        <v>71</v>
      </c>
      <c r="B18" s="27">
        <v>2.0868824531516183E-2</v>
      </c>
      <c r="C18" s="99">
        <v>0.38717593890274798</v>
      </c>
      <c r="D18" s="28">
        <v>2349</v>
      </c>
      <c r="E18" s="29">
        <v>1</v>
      </c>
      <c r="G18" s="26" t="s">
        <v>71</v>
      </c>
      <c r="H18" s="106">
        <v>2.6415561957314498E-4</v>
      </c>
      <c r="I18" s="68"/>
    </row>
    <row r="19" spans="1:11" x14ac:dyDescent="0.25">
      <c r="A19" s="26" t="s">
        <v>72</v>
      </c>
      <c r="B19" s="27">
        <v>3.6971379752242632</v>
      </c>
      <c r="C19" s="99">
        <v>6.6424333745072701</v>
      </c>
      <c r="D19" s="28">
        <v>2349</v>
      </c>
      <c r="E19" s="29">
        <v>8</v>
      </c>
      <c r="G19" s="26" t="s">
        <v>72</v>
      </c>
      <c r="H19" s="106">
        <v>3.56071386520323E-2</v>
      </c>
      <c r="I19" s="68"/>
    </row>
    <row r="20" spans="1:11" x14ac:dyDescent="0.25">
      <c r="A20" s="26" t="s">
        <v>73</v>
      </c>
      <c r="B20" s="27">
        <v>0.1025968497232865</v>
      </c>
      <c r="C20" s="99">
        <v>0.30349620847561193</v>
      </c>
      <c r="D20" s="28">
        <v>2349</v>
      </c>
      <c r="E20" s="29">
        <v>0</v>
      </c>
      <c r="G20" s="26" t="s">
        <v>73</v>
      </c>
      <c r="H20" s="106">
        <v>0.10336803146927755</v>
      </c>
      <c r="I20" s="68"/>
      <c r="J20">
        <f t="shared" ref="J20:J74" si="2">((1-B20)/C20)*H20</f>
        <v>0.30564730131014561</v>
      </c>
      <c r="K20">
        <f t="shared" ref="K20:K74" si="3">((0-B20)/C20)*H20</f>
        <v>-3.4943548204812658E-2</v>
      </c>
    </row>
    <row r="21" spans="1:11" ht="24" x14ac:dyDescent="0.25">
      <c r="A21" s="26" t="s">
        <v>74</v>
      </c>
      <c r="B21" s="30">
        <v>2.480630055342699</v>
      </c>
      <c r="C21" s="99">
        <v>1.5446738555654262</v>
      </c>
      <c r="D21" s="28">
        <v>2349</v>
      </c>
      <c r="E21" s="29">
        <v>0</v>
      </c>
      <c r="G21" s="26" t="s">
        <v>74</v>
      </c>
      <c r="H21" s="106">
        <v>-3.5759734850913598E-2</v>
      </c>
      <c r="I21" s="68"/>
    </row>
    <row r="22" spans="1:11" x14ac:dyDescent="0.25">
      <c r="A22" s="26" t="s">
        <v>75</v>
      </c>
      <c r="B22" s="30">
        <v>9.3656875266070663E-3</v>
      </c>
      <c r="C22" s="99">
        <v>9.6342736413448107E-2</v>
      </c>
      <c r="D22" s="28">
        <v>2349</v>
      </c>
      <c r="E22" s="29">
        <v>0</v>
      </c>
      <c r="G22" s="26" t="s">
        <v>75</v>
      </c>
      <c r="H22" s="106">
        <v>6.4999621034084257E-2</v>
      </c>
      <c r="I22" s="68"/>
      <c r="J22">
        <f t="shared" si="2"/>
        <v>0.66835194111367457</v>
      </c>
      <c r="K22">
        <f t="shared" si="3"/>
        <v>-6.3187549224326773E-3</v>
      </c>
    </row>
    <row r="23" spans="1:11" x14ac:dyDescent="0.25">
      <c r="A23" s="26" t="s">
        <v>76</v>
      </c>
      <c r="B23" s="30">
        <v>1.40485312899106E-2</v>
      </c>
      <c r="C23" s="99">
        <v>0.11771605325513726</v>
      </c>
      <c r="D23" s="28">
        <v>2349</v>
      </c>
      <c r="E23" s="29">
        <v>0</v>
      </c>
      <c r="G23" s="26" t="s">
        <v>76</v>
      </c>
      <c r="H23" s="106">
        <v>3.0021994350954428E-2</v>
      </c>
      <c r="I23" s="68"/>
      <c r="J23">
        <f t="shared" si="2"/>
        <v>0.25145448395024012</v>
      </c>
      <c r="K23">
        <f t="shared" si="3"/>
        <v>-3.5829006780474632E-3</v>
      </c>
    </row>
    <row r="24" spans="1:11" x14ac:dyDescent="0.25">
      <c r="A24" s="26" t="s">
        <v>77</v>
      </c>
      <c r="B24" s="30">
        <v>0.10046828437633035</v>
      </c>
      <c r="C24" s="99">
        <v>0.30068737612875673</v>
      </c>
      <c r="D24" s="28">
        <v>2349</v>
      </c>
      <c r="E24" s="29">
        <v>0</v>
      </c>
      <c r="G24" s="26" t="s">
        <v>77</v>
      </c>
      <c r="H24" s="106">
        <v>4.9845035878590441E-4</v>
      </c>
      <c r="I24" s="68"/>
      <c r="J24">
        <f t="shared" si="2"/>
        <v>1.4911564035861682E-3</v>
      </c>
      <c r="K24">
        <f t="shared" si="3"/>
        <v>-1.6654657418189097E-4</v>
      </c>
    </row>
    <row r="25" spans="1:11" x14ac:dyDescent="0.25">
      <c r="A25" s="26" t="s">
        <v>78</v>
      </c>
      <c r="B25" s="30">
        <v>0.59940400170285224</v>
      </c>
      <c r="C25" s="99">
        <v>0.49012356575807059</v>
      </c>
      <c r="D25" s="28">
        <v>2349</v>
      </c>
      <c r="E25" s="29">
        <v>0</v>
      </c>
      <c r="G25" s="26" t="s">
        <v>78</v>
      </c>
      <c r="H25" s="106">
        <v>2.8780754658440421E-3</v>
      </c>
      <c r="I25" s="68"/>
      <c r="J25">
        <f t="shared" si="2"/>
        <v>2.3523568237961991E-3</v>
      </c>
      <c r="K25">
        <f t="shared" si="3"/>
        <v>-3.5197857682306571E-3</v>
      </c>
    </row>
    <row r="26" spans="1:11" x14ac:dyDescent="0.25">
      <c r="A26" s="26" t="s">
        <v>79</v>
      </c>
      <c r="B26" s="30">
        <v>5.151128139633887E-2</v>
      </c>
      <c r="C26" s="99">
        <v>0.22108522695354921</v>
      </c>
      <c r="D26" s="28">
        <v>2349</v>
      </c>
      <c r="E26" s="29">
        <v>0</v>
      </c>
      <c r="G26" s="26" t="s">
        <v>79</v>
      </c>
      <c r="H26" s="106">
        <v>4.6434713341295683E-3</v>
      </c>
      <c r="I26" s="68"/>
      <c r="J26">
        <f t="shared" si="2"/>
        <v>1.9921187119873649E-2</v>
      </c>
      <c r="K26">
        <f t="shared" si="3"/>
        <v>-1.0818957098315582E-3</v>
      </c>
    </row>
    <row r="27" spans="1:11" x14ac:dyDescent="0.25">
      <c r="A27" s="26" t="s">
        <v>80</v>
      </c>
      <c r="B27" s="30">
        <v>0.15112813963388677</v>
      </c>
      <c r="C27" s="99">
        <v>0.35824999980977645</v>
      </c>
      <c r="D27" s="28">
        <v>2349</v>
      </c>
      <c r="E27" s="29">
        <v>0</v>
      </c>
      <c r="G27" s="26" t="s">
        <v>80</v>
      </c>
      <c r="H27" s="106">
        <v>-2.4814532378067907E-2</v>
      </c>
      <c r="I27" s="68"/>
      <c r="J27">
        <f t="shared" si="2"/>
        <v>-5.8797929588472873E-2</v>
      </c>
      <c r="K27">
        <f t="shared" si="3"/>
        <v>1.0468036611789303E-2</v>
      </c>
    </row>
    <row r="28" spans="1:11" x14ac:dyDescent="0.25">
      <c r="A28" s="26" t="s">
        <v>81</v>
      </c>
      <c r="B28" s="30">
        <v>4.6828437633035331E-3</v>
      </c>
      <c r="C28" s="99">
        <v>6.8285428862795969E-2</v>
      </c>
      <c r="D28" s="28">
        <v>2349</v>
      </c>
      <c r="E28" s="29">
        <v>0</v>
      </c>
      <c r="G28" s="26" t="s">
        <v>81</v>
      </c>
      <c r="H28" s="106">
        <v>1.414177329390745E-2</v>
      </c>
      <c r="I28" s="68"/>
      <c r="J28">
        <f t="shared" si="2"/>
        <v>0.20612815667186682</v>
      </c>
      <c r="K28">
        <f t="shared" si="3"/>
        <v>-9.6980740949124673E-4</v>
      </c>
    </row>
    <row r="29" spans="1:11" x14ac:dyDescent="0.25">
      <c r="A29" s="26" t="s">
        <v>82</v>
      </c>
      <c r="B29" s="30">
        <v>3.1502767134951044E-2</v>
      </c>
      <c r="C29" s="99">
        <v>0.17470929277306471</v>
      </c>
      <c r="D29" s="28">
        <v>2349</v>
      </c>
      <c r="E29" s="29">
        <v>0</v>
      </c>
      <c r="G29" s="26" t="s">
        <v>82</v>
      </c>
      <c r="H29" s="106">
        <v>-1.1841847860288537E-2</v>
      </c>
      <c r="I29" s="68"/>
      <c r="J29">
        <f t="shared" si="2"/>
        <v>-6.5645030683030264E-2</v>
      </c>
      <c r="K29">
        <f t="shared" si="3"/>
        <v>2.1352669321073577E-3</v>
      </c>
    </row>
    <row r="30" spans="1:11" x14ac:dyDescent="0.25">
      <c r="A30" s="26" t="s">
        <v>83</v>
      </c>
      <c r="B30" s="30">
        <v>4.2571306939123032E-4</v>
      </c>
      <c r="C30" s="99">
        <v>2.0632815353005925E-2</v>
      </c>
      <c r="D30" s="28">
        <v>2349</v>
      </c>
      <c r="E30" s="29">
        <v>0</v>
      </c>
      <c r="G30" s="26" t="s">
        <v>83</v>
      </c>
      <c r="H30" s="106">
        <v>-2.105662330469534E-3</v>
      </c>
      <c r="I30" s="68"/>
      <c r="J30">
        <f t="shared" si="2"/>
        <v>-0.10201060235771907</v>
      </c>
      <c r="K30">
        <f t="shared" si="3"/>
        <v>4.344574206035735E-5</v>
      </c>
    </row>
    <row r="31" spans="1:11" x14ac:dyDescent="0.25">
      <c r="A31" s="26" t="s">
        <v>84</v>
      </c>
      <c r="B31" s="30">
        <v>3.7037037037037035E-2</v>
      </c>
      <c r="C31" s="99">
        <v>0.18889278592142869</v>
      </c>
      <c r="D31" s="28">
        <v>2349</v>
      </c>
      <c r="E31" s="29">
        <v>0</v>
      </c>
      <c r="G31" s="26" t="s">
        <v>84</v>
      </c>
      <c r="H31" s="106">
        <v>-1.1985846650987939E-2</v>
      </c>
      <c r="I31" s="68"/>
      <c r="J31">
        <f t="shared" si="2"/>
        <v>-6.1103055621488898E-2</v>
      </c>
      <c r="K31">
        <f t="shared" si="3"/>
        <v>2.350117523903419E-3</v>
      </c>
    </row>
    <row r="32" spans="1:11" x14ac:dyDescent="0.25">
      <c r="A32" s="26" t="s">
        <v>85</v>
      </c>
      <c r="B32" s="30">
        <v>4.2571306939123032E-4</v>
      </c>
      <c r="C32" s="99">
        <v>2.0632815353006123E-2</v>
      </c>
      <c r="D32" s="28">
        <v>2349</v>
      </c>
      <c r="E32" s="29">
        <v>0</v>
      </c>
      <c r="G32" s="26" t="s">
        <v>85</v>
      </c>
      <c r="H32" s="106">
        <v>-4.0183347226028848E-3</v>
      </c>
      <c r="I32" s="68"/>
      <c r="J32">
        <f t="shared" si="2"/>
        <v>-0.19467164302466736</v>
      </c>
      <c r="K32">
        <f t="shared" si="3"/>
        <v>8.2909558358035509E-5</v>
      </c>
    </row>
    <row r="33" spans="1:11" x14ac:dyDescent="0.25">
      <c r="A33" s="26" t="s">
        <v>86</v>
      </c>
      <c r="B33" s="30">
        <v>3.4057045551298426E-3</v>
      </c>
      <c r="C33" s="99">
        <v>5.827135884946423E-2</v>
      </c>
      <c r="D33" s="28">
        <v>2349</v>
      </c>
      <c r="E33" s="29">
        <v>0</v>
      </c>
      <c r="G33" s="26" t="s">
        <v>86</v>
      </c>
      <c r="H33" s="106">
        <v>7.6348311128978483E-2</v>
      </c>
      <c r="I33" s="68"/>
      <c r="J33">
        <f t="shared" si="2"/>
        <v>1.3057579716744436</v>
      </c>
      <c r="K33">
        <f t="shared" si="3"/>
        <v>-4.4622228848336387E-3</v>
      </c>
    </row>
    <row r="34" spans="1:11" x14ac:dyDescent="0.25">
      <c r="A34" s="26" t="s">
        <v>87</v>
      </c>
      <c r="B34" s="30">
        <v>4.0868454661558112E-2</v>
      </c>
      <c r="C34" s="99">
        <v>0.19802756974321609</v>
      </c>
      <c r="D34" s="28">
        <v>2349</v>
      </c>
      <c r="E34" s="29">
        <v>0</v>
      </c>
      <c r="G34" s="26" t="s">
        <v>87</v>
      </c>
      <c r="H34" s="106">
        <v>6.9873007296982221E-3</v>
      </c>
      <c r="I34" s="68"/>
      <c r="J34">
        <f t="shared" si="2"/>
        <v>3.3842462215286882E-2</v>
      </c>
      <c r="K34">
        <f t="shared" si="3"/>
        <v>-1.4420223580415184E-3</v>
      </c>
    </row>
    <row r="35" spans="1:11" x14ac:dyDescent="0.25">
      <c r="A35" s="26" t="s">
        <v>88</v>
      </c>
      <c r="B35" s="30">
        <v>0.11579395487441464</v>
      </c>
      <c r="C35" s="99">
        <v>0.3200458098293697</v>
      </c>
      <c r="D35" s="28">
        <v>2349</v>
      </c>
      <c r="E35" s="29">
        <v>0</v>
      </c>
      <c r="G35" s="26" t="s">
        <v>88</v>
      </c>
      <c r="H35" s="106">
        <v>4.2105182725842259E-2</v>
      </c>
      <c r="I35" s="68"/>
      <c r="J35">
        <f t="shared" si="2"/>
        <v>0.11632602569349633</v>
      </c>
      <c r="K35">
        <f t="shared" si="3"/>
        <v>-1.5233836778349059E-2</v>
      </c>
    </row>
    <row r="36" spans="1:11" x14ac:dyDescent="0.25">
      <c r="A36" s="26" t="s">
        <v>89</v>
      </c>
      <c r="B36" s="30">
        <v>0.65730097914005958</v>
      </c>
      <c r="C36" s="99">
        <v>0.47471289996883792</v>
      </c>
      <c r="D36" s="28">
        <v>2349</v>
      </c>
      <c r="E36" s="29">
        <v>0</v>
      </c>
      <c r="G36" s="26" t="s">
        <v>89</v>
      </c>
      <c r="H36" s="106">
        <v>-4.8671321911374424E-3</v>
      </c>
      <c r="I36" s="68"/>
      <c r="J36">
        <f t="shared" si="2"/>
        <v>-3.5136214676453701E-3</v>
      </c>
      <c r="K36">
        <f t="shared" si="3"/>
        <v>6.7391696224154661E-3</v>
      </c>
    </row>
    <row r="37" spans="1:11" x14ac:dyDescent="0.25">
      <c r="A37" s="26" t="s">
        <v>90</v>
      </c>
      <c r="B37" s="30">
        <v>1.277139208173691E-3</v>
      </c>
      <c r="C37" s="99">
        <v>3.5721861028729394E-2</v>
      </c>
      <c r="D37" s="28">
        <v>2349</v>
      </c>
      <c r="E37" s="29">
        <v>0</v>
      </c>
      <c r="G37" s="26" t="s">
        <v>90</v>
      </c>
      <c r="H37" s="106">
        <v>-6.0270131756913845E-3</v>
      </c>
      <c r="I37" s="68"/>
      <c r="J37">
        <f t="shared" si="2"/>
        <v>-0.16850510212823122</v>
      </c>
      <c r="K37">
        <f t="shared" si="3"/>
        <v>2.1547967024070492E-4</v>
      </c>
    </row>
    <row r="38" spans="1:11" x14ac:dyDescent="0.25">
      <c r="A38" s="26" t="s">
        <v>91</v>
      </c>
      <c r="B38" s="30">
        <v>3.4057045551298426E-3</v>
      </c>
      <c r="C38" s="99">
        <v>5.8271358849464557E-2</v>
      </c>
      <c r="D38" s="28">
        <v>2349</v>
      </c>
      <c r="E38" s="29">
        <v>0</v>
      </c>
      <c r="G38" s="26" t="s">
        <v>91</v>
      </c>
      <c r="H38" s="106">
        <v>-5.4307251384601947E-3</v>
      </c>
      <c r="I38" s="68"/>
      <c r="J38">
        <f t="shared" si="2"/>
        <v>-9.2879757739993296E-2</v>
      </c>
      <c r="K38">
        <f t="shared" si="3"/>
        <v>3.1740199142244613E-4</v>
      </c>
    </row>
    <row r="39" spans="1:11" x14ac:dyDescent="0.25">
      <c r="A39" s="26" t="s">
        <v>92</v>
      </c>
      <c r="B39" s="30">
        <v>0.16773094934014474</v>
      </c>
      <c r="C39" s="99">
        <v>0.37370674554989985</v>
      </c>
      <c r="D39" s="28">
        <v>2349</v>
      </c>
      <c r="E39" s="29">
        <v>0</v>
      </c>
      <c r="G39" s="26" t="s">
        <v>92</v>
      </c>
      <c r="H39" s="106">
        <v>-4.0758252119768086E-2</v>
      </c>
      <c r="I39" s="68"/>
      <c r="J39">
        <f t="shared" si="2"/>
        <v>-9.0771259021186032E-2</v>
      </c>
      <c r="K39">
        <f t="shared" si="3"/>
        <v>1.8293542738796569E-2</v>
      </c>
    </row>
    <row r="40" spans="1:11" x14ac:dyDescent="0.25">
      <c r="A40" s="26" t="s">
        <v>93</v>
      </c>
      <c r="B40" s="30">
        <v>1.0217113665389528E-2</v>
      </c>
      <c r="C40" s="99">
        <v>0.10058345393823304</v>
      </c>
      <c r="D40" s="28">
        <v>2349</v>
      </c>
      <c r="E40" s="29">
        <v>0</v>
      </c>
      <c r="G40" s="26" t="s">
        <v>93</v>
      </c>
      <c r="H40" s="106">
        <v>-1.2271494184066046E-2</v>
      </c>
      <c r="I40" s="68"/>
      <c r="J40">
        <f t="shared" si="2"/>
        <v>-0.12075659024994354</v>
      </c>
      <c r="K40">
        <f t="shared" si="3"/>
        <v>1.2465196412897398E-3</v>
      </c>
    </row>
    <row r="41" spans="1:11" ht="24" x14ac:dyDescent="0.25">
      <c r="A41" s="26" t="s">
        <v>94</v>
      </c>
      <c r="B41" s="30">
        <v>0.23925074499787144</v>
      </c>
      <c r="C41" s="99">
        <v>0.42671693542383599</v>
      </c>
      <c r="D41" s="28">
        <v>2349</v>
      </c>
      <c r="E41" s="29">
        <v>0</v>
      </c>
      <c r="G41" s="26" t="s">
        <v>94</v>
      </c>
      <c r="H41" s="106">
        <v>-5.0636006558961626E-3</v>
      </c>
      <c r="I41" s="68"/>
      <c r="J41">
        <f t="shared" si="2"/>
        <v>-9.0273671064289296E-3</v>
      </c>
      <c r="K41">
        <f t="shared" si="3"/>
        <v>2.8390488605557133E-3</v>
      </c>
    </row>
    <row r="42" spans="1:11" x14ac:dyDescent="0.25">
      <c r="A42" s="26" t="s">
        <v>96</v>
      </c>
      <c r="B42" s="30">
        <v>1.1068539804171988E-2</v>
      </c>
      <c r="C42" s="99">
        <v>0.10464554019277046</v>
      </c>
      <c r="D42" s="28">
        <v>2349</v>
      </c>
      <c r="E42" s="29">
        <v>0</v>
      </c>
      <c r="G42" s="26" t="s">
        <v>96</v>
      </c>
      <c r="H42" s="106">
        <v>-1.9875273470228608E-3</v>
      </c>
      <c r="I42" s="68"/>
      <c r="J42">
        <f t="shared" si="2"/>
        <v>-1.8782724212132722E-2</v>
      </c>
      <c r="K42">
        <f t="shared" si="3"/>
        <v>2.1022420555981525E-4</v>
      </c>
    </row>
    <row r="43" spans="1:11" x14ac:dyDescent="0.25">
      <c r="A43" s="26" t="s">
        <v>97</v>
      </c>
      <c r="B43" s="30">
        <v>2.767134951042997E-2</v>
      </c>
      <c r="C43" s="99">
        <v>0.16406433155943456</v>
      </c>
      <c r="D43" s="28">
        <v>2349</v>
      </c>
      <c r="E43" s="29">
        <v>0</v>
      </c>
      <c r="G43" s="26" t="s">
        <v>97</v>
      </c>
      <c r="H43" s="106">
        <v>1.4926590043755518E-2</v>
      </c>
      <c r="I43" s="68"/>
      <c r="J43">
        <f t="shared" si="2"/>
        <v>8.8462562311407228E-2</v>
      </c>
      <c r="K43">
        <f t="shared" si="3"/>
        <v>-2.5175422724349693E-3</v>
      </c>
    </row>
    <row r="44" spans="1:11" x14ac:dyDescent="0.25">
      <c r="A44" s="26" t="s">
        <v>98</v>
      </c>
      <c r="B44" s="30">
        <v>0.18944231587909749</v>
      </c>
      <c r="C44" s="99">
        <v>0.39194300936079812</v>
      </c>
      <c r="D44" s="28">
        <v>2349</v>
      </c>
      <c r="E44" s="29">
        <v>0</v>
      </c>
      <c r="G44" s="26" t="s">
        <v>98</v>
      </c>
      <c r="H44" s="106">
        <v>-7.7288302456481302E-3</v>
      </c>
      <c r="I44" s="68"/>
      <c r="J44">
        <f t="shared" si="2"/>
        <v>-1.5983606277588384E-2</v>
      </c>
      <c r="K44">
        <f t="shared" si="3"/>
        <v>3.7356642823145117E-3</v>
      </c>
    </row>
    <row r="45" spans="1:11" x14ac:dyDescent="0.25">
      <c r="A45" s="26" t="s">
        <v>99</v>
      </c>
      <c r="B45" s="30">
        <v>1.0217113665389528E-2</v>
      </c>
      <c r="C45" s="99">
        <v>0.10058345393823304</v>
      </c>
      <c r="D45" s="28">
        <v>2349</v>
      </c>
      <c r="E45" s="29">
        <v>0</v>
      </c>
      <c r="G45" s="26" t="s">
        <v>99</v>
      </c>
      <c r="H45" s="106">
        <v>-1.2271494184065975E-2</v>
      </c>
      <c r="I45" s="68"/>
      <c r="J45">
        <f t="shared" si="2"/>
        <v>-0.12075659024994283</v>
      </c>
      <c r="K45">
        <f t="shared" si="3"/>
        <v>1.2465196412897327E-3</v>
      </c>
    </row>
    <row r="46" spans="1:11" x14ac:dyDescent="0.25">
      <c r="A46" s="26" t="s">
        <v>100</v>
      </c>
      <c r="B46" s="30">
        <v>0.85568326947637297</v>
      </c>
      <c r="C46" s="99">
        <v>0.35148542681148809</v>
      </c>
      <c r="D46" s="28">
        <v>2349</v>
      </c>
      <c r="E46" s="29">
        <v>0</v>
      </c>
      <c r="G46" s="26" t="s">
        <v>100</v>
      </c>
      <c r="H46" s="106">
        <v>-0.14647289108929323</v>
      </c>
      <c r="I46" s="68"/>
      <c r="J46">
        <f t="shared" si="2"/>
        <v>-6.0140441508794877E-2</v>
      </c>
      <c r="K46">
        <f t="shared" si="3"/>
        <v>0.35658491868046532</v>
      </c>
    </row>
    <row r="47" spans="1:11" x14ac:dyDescent="0.25">
      <c r="A47" s="26" t="s">
        <v>101</v>
      </c>
      <c r="B47" s="30">
        <v>4.2571306939123032E-4</v>
      </c>
      <c r="C47" s="99">
        <v>2.0632815353006307E-2</v>
      </c>
      <c r="D47" s="28">
        <v>2349</v>
      </c>
      <c r="E47" s="29">
        <v>0</v>
      </c>
      <c r="G47" s="26" t="s">
        <v>101</v>
      </c>
      <c r="H47" s="106">
        <v>2.155085685304846E-3</v>
      </c>
      <c r="I47" s="68"/>
      <c r="J47">
        <f t="shared" si="2"/>
        <v>0.10440495881474947</v>
      </c>
      <c r="K47">
        <f t="shared" si="3"/>
        <v>-4.4465485014799599E-5</v>
      </c>
    </row>
    <row r="48" spans="1:11" x14ac:dyDescent="0.25">
      <c r="A48" s="26" t="s">
        <v>102</v>
      </c>
      <c r="B48" s="30">
        <v>4.2571306939123032E-4</v>
      </c>
      <c r="C48" s="99">
        <v>2.0632815353005939E-2</v>
      </c>
      <c r="D48" s="28">
        <v>2349</v>
      </c>
      <c r="E48" s="29">
        <v>0</v>
      </c>
      <c r="G48" s="26" t="s">
        <v>102</v>
      </c>
      <c r="H48" s="106">
        <v>2.3438039859086011E-3</v>
      </c>
      <c r="I48" s="68"/>
      <c r="J48">
        <f t="shared" si="2"/>
        <v>0.11354757738276329</v>
      </c>
      <c r="K48">
        <f t="shared" si="3"/>
        <v>-4.835927486489067E-5</v>
      </c>
    </row>
    <row r="49" spans="1:11" x14ac:dyDescent="0.25">
      <c r="A49" s="26" t="s">
        <v>103</v>
      </c>
      <c r="B49" s="30">
        <v>8.5142613878246064E-4</v>
      </c>
      <c r="C49" s="99">
        <v>2.9172993010257508E-2</v>
      </c>
      <c r="D49" s="28">
        <v>2349</v>
      </c>
      <c r="E49" s="29">
        <v>0</v>
      </c>
      <c r="G49" s="26" t="s">
        <v>103</v>
      </c>
      <c r="H49" s="106">
        <v>5.3503050267160665E-3</v>
      </c>
      <c r="I49" s="68"/>
      <c r="J49">
        <f t="shared" si="2"/>
        <v>0.18324309868672864</v>
      </c>
      <c r="K49">
        <f t="shared" si="3"/>
        <v>-1.5615091494395282E-4</v>
      </c>
    </row>
    <row r="50" spans="1:11" x14ac:dyDescent="0.25">
      <c r="A50" s="26" t="s">
        <v>104</v>
      </c>
      <c r="B50" s="30">
        <v>4.2571306939123032E-4</v>
      </c>
      <c r="C50" s="99">
        <v>2.0632815353005804E-2</v>
      </c>
      <c r="D50" s="28">
        <v>2349</v>
      </c>
      <c r="E50" s="29">
        <v>0</v>
      </c>
      <c r="G50" s="26" t="s">
        <v>104</v>
      </c>
      <c r="H50" s="106">
        <v>3.8634927548775032E-2</v>
      </c>
      <c r="I50" s="68"/>
      <c r="J50">
        <f t="shared" si="2"/>
        <v>1.8717019221303974</v>
      </c>
      <c r="K50">
        <f t="shared" si="3"/>
        <v>-7.9714732629062918E-4</v>
      </c>
    </row>
    <row r="51" spans="1:11" x14ac:dyDescent="0.25">
      <c r="A51" s="26" t="s">
        <v>105</v>
      </c>
      <c r="B51" s="30">
        <v>0.14133673903788846</v>
      </c>
      <c r="C51" s="99">
        <v>0.34844275291801557</v>
      </c>
      <c r="D51" s="28">
        <v>2349</v>
      </c>
      <c r="E51" s="29">
        <v>0</v>
      </c>
      <c r="G51" s="26" t="s">
        <v>105</v>
      </c>
      <c r="H51" s="106">
        <v>0.1444497422463325</v>
      </c>
      <c r="I51" s="68"/>
      <c r="J51">
        <f t="shared" si="2"/>
        <v>0.35596575243324408</v>
      </c>
      <c r="K51">
        <f t="shared" si="3"/>
        <v>-5.8592280519502736E-2</v>
      </c>
    </row>
    <row r="52" spans="1:11" x14ac:dyDescent="0.25">
      <c r="A52" s="26" t="s">
        <v>106</v>
      </c>
      <c r="B52" s="30">
        <v>8.5142613878246064E-4</v>
      </c>
      <c r="C52" s="99">
        <v>2.9172993010256335E-2</v>
      </c>
      <c r="D52" s="28">
        <v>2349</v>
      </c>
      <c r="E52" s="29">
        <v>0</v>
      </c>
      <c r="G52" s="26" t="s">
        <v>106</v>
      </c>
      <c r="H52" s="106">
        <v>3.5842841654637522E-3</v>
      </c>
      <c r="I52" s="68"/>
      <c r="J52">
        <f t="shared" si="2"/>
        <v>0.12275848456746966</v>
      </c>
      <c r="K52">
        <f t="shared" si="3"/>
        <v>-1.046088492266465E-4</v>
      </c>
    </row>
    <row r="53" spans="1:11" x14ac:dyDescent="0.25">
      <c r="A53" s="26" t="s">
        <v>107</v>
      </c>
      <c r="B53" s="30">
        <v>8.5142613878246064E-4</v>
      </c>
      <c r="C53" s="99">
        <v>2.9172993010257411E-2</v>
      </c>
      <c r="D53" s="28">
        <v>2349</v>
      </c>
      <c r="E53" s="29">
        <v>0</v>
      </c>
      <c r="G53" s="26" t="s">
        <v>107</v>
      </c>
      <c r="H53" s="106">
        <v>2.3856636222500996E-3</v>
      </c>
      <c r="I53" s="68"/>
      <c r="J53">
        <f t="shared" si="2"/>
        <v>8.1706817159475989E-2</v>
      </c>
      <c r="K53">
        <f t="shared" si="3"/>
        <v>-6.9626601754985929E-5</v>
      </c>
    </row>
    <row r="54" spans="1:11" x14ac:dyDescent="0.25">
      <c r="A54" s="26" t="s">
        <v>108</v>
      </c>
      <c r="B54" s="30">
        <v>0.17922520221370797</v>
      </c>
      <c r="C54" s="99">
        <v>0.38362244417031893</v>
      </c>
      <c r="D54" s="28">
        <v>2349</v>
      </c>
      <c r="E54" s="29">
        <v>0</v>
      </c>
      <c r="G54" s="26" t="s">
        <v>108</v>
      </c>
      <c r="H54" s="106">
        <v>-4.7477622889455895E-2</v>
      </c>
      <c r="I54" s="68"/>
      <c r="J54">
        <f t="shared" si="2"/>
        <v>-0.10158017842450837</v>
      </c>
      <c r="K54">
        <f t="shared" si="3"/>
        <v>2.2181148919459555E-2</v>
      </c>
    </row>
    <row r="55" spans="1:11" x14ac:dyDescent="0.25">
      <c r="A55" s="26" t="s">
        <v>109</v>
      </c>
      <c r="B55" s="30">
        <v>4.2571306939123033E-2</v>
      </c>
      <c r="C55" s="99">
        <v>0.201931547286817</v>
      </c>
      <c r="D55" s="28">
        <v>2349</v>
      </c>
      <c r="E55" s="29">
        <v>0</v>
      </c>
      <c r="G55" s="26" t="s">
        <v>109</v>
      </c>
      <c r="H55" s="106">
        <v>-2.1929290849634981E-2</v>
      </c>
      <c r="I55" s="68"/>
      <c r="J55">
        <f t="shared" si="2"/>
        <v>-0.10397450304333188</v>
      </c>
      <c r="K55">
        <f t="shared" si="3"/>
        <v>4.6231437547057299E-3</v>
      </c>
    </row>
    <row r="56" spans="1:11" x14ac:dyDescent="0.25">
      <c r="A56" s="26" t="s">
        <v>110</v>
      </c>
      <c r="B56" s="30">
        <v>1.8305661983822902E-2</v>
      </c>
      <c r="C56" s="99">
        <v>0.13408287842094443</v>
      </c>
      <c r="D56" s="28">
        <v>2349</v>
      </c>
      <c r="E56" s="29">
        <v>0</v>
      </c>
      <c r="G56" s="26" t="s">
        <v>110</v>
      </c>
      <c r="H56" s="106">
        <v>-1.1747569905475748E-2</v>
      </c>
      <c r="I56" s="68"/>
      <c r="J56">
        <f t="shared" si="2"/>
        <v>-8.6010406380516213E-2</v>
      </c>
      <c r="K56">
        <f t="shared" si="3"/>
        <v>1.6038367191509959E-3</v>
      </c>
    </row>
    <row r="57" spans="1:11" x14ac:dyDescent="0.25">
      <c r="A57" s="26" t="s">
        <v>111</v>
      </c>
      <c r="B57" s="30">
        <v>1.7028522775649213E-3</v>
      </c>
      <c r="C57" s="99">
        <v>4.123926007979984E-2</v>
      </c>
      <c r="D57" s="28">
        <v>2349</v>
      </c>
      <c r="E57" s="29">
        <v>0</v>
      </c>
      <c r="G57" s="26" t="s">
        <v>111</v>
      </c>
      <c r="H57" s="106">
        <v>1.574695136350714E-2</v>
      </c>
      <c r="I57" s="68"/>
      <c r="J57">
        <f t="shared" si="2"/>
        <v>0.38119346955046984</v>
      </c>
      <c r="K57">
        <f t="shared" si="3"/>
        <v>-6.5022340221828549E-4</v>
      </c>
    </row>
    <row r="58" spans="1:11" x14ac:dyDescent="0.25">
      <c r="A58" s="26" t="s">
        <v>112</v>
      </c>
      <c r="B58" s="30">
        <v>4.2571306939123032E-4</v>
      </c>
      <c r="C58" s="99">
        <v>2.0632815353006709E-2</v>
      </c>
      <c r="D58" s="28">
        <v>2349</v>
      </c>
      <c r="E58" s="29">
        <v>0</v>
      </c>
      <c r="G58" s="26" t="s">
        <v>112</v>
      </c>
      <c r="H58" s="106">
        <v>-3.7419558061443114E-3</v>
      </c>
      <c r="I58" s="68"/>
      <c r="J58">
        <f t="shared" si="2"/>
        <v>-0.18128223137069313</v>
      </c>
      <c r="K58">
        <f t="shared" si="3"/>
        <v>7.720708320727986E-5</v>
      </c>
    </row>
    <row r="59" spans="1:11" x14ac:dyDescent="0.25">
      <c r="A59" s="26" t="s">
        <v>113</v>
      </c>
      <c r="B59" s="30">
        <v>8.5142613878246064E-4</v>
      </c>
      <c r="C59" s="99">
        <v>2.9172993010256117E-2</v>
      </c>
      <c r="D59" s="28">
        <v>2349</v>
      </c>
      <c r="E59" s="29">
        <v>0</v>
      </c>
      <c r="G59" s="26" t="s">
        <v>113</v>
      </c>
      <c r="H59" s="106">
        <v>2.3942073056524744E-4</v>
      </c>
      <c r="I59" s="68"/>
      <c r="J59">
        <f t="shared" si="2"/>
        <v>8.1999430573674158E-3</v>
      </c>
      <c r="K59">
        <f t="shared" si="3"/>
        <v>-6.9875952768363155E-6</v>
      </c>
    </row>
    <row r="60" spans="1:11" x14ac:dyDescent="0.25">
      <c r="A60" s="26" t="s">
        <v>114</v>
      </c>
      <c r="B60" s="30">
        <v>1.532567049808429E-2</v>
      </c>
      <c r="C60" s="99">
        <v>0.12287075081699415</v>
      </c>
      <c r="D60" s="28">
        <v>2349</v>
      </c>
      <c r="E60" s="29">
        <v>0</v>
      </c>
      <c r="G60" s="26" t="s">
        <v>114</v>
      </c>
      <c r="H60" s="106">
        <v>5.1599010332788041E-2</v>
      </c>
      <c r="I60" s="68"/>
      <c r="J60">
        <f t="shared" si="2"/>
        <v>0.41350948508547114</v>
      </c>
      <c r="K60">
        <f t="shared" si="3"/>
        <v>-6.435945293159084E-3</v>
      </c>
    </row>
    <row r="61" spans="1:11" x14ac:dyDescent="0.25">
      <c r="A61" s="26" t="s">
        <v>115</v>
      </c>
      <c r="B61" s="30">
        <v>1.7454235845040442E-2</v>
      </c>
      <c r="C61" s="99">
        <v>0.13098430977852707</v>
      </c>
      <c r="D61" s="28">
        <v>2349</v>
      </c>
      <c r="E61" s="29">
        <v>0</v>
      </c>
      <c r="G61" s="26" t="s">
        <v>115</v>
      </c>
      <c r="H61" s="106">
        <v>5.1404918858433735E-2</v>
      </c>
      <c r="I61" s="68"/>
      <c r="J61">
        <f t="shared" si="2"/>
        <v>0.38560103394432244</v>
      </c>
      <c r="K61">
        <f t="shared" si="3"/>
        <v>-6.849931712182504E-3</v>
      </c>
    </row>
    <row r="62" spans="1:11" x14ac:dyDescent="0.25">
      <c r="A62" s="26" t="s">
        <v>116</v>
      </c>
      <c r="B62" s="30">
        <v>0.43550446998722858</v>
      </c>
      <c r="C62" s="99">
        <v>0.4959284511110551</v>
      </c>
      <c r="D62" s="28">
        <v>2349</v>
      </c>
      <c r="E62" s="29">
        <v>0</v>
      </c>
      <c r="G62" s="26" t="s">
        <v>116</v>
      </c>
      <c r="H62" s="106">
        <v>7.6231900830079413E-2</v>
      </c>
      <c r="I62" s="68"/>
      <c r="J62">
        <f t="shared" si="2"/>
        <v>8.6771725168315189E-2</v>
      </c>
      <c r="K62">
        <f t="shared" si="3"/>
        <v>-6.6943797018994292E-2</v>
      </c>
    </row>
    <row r="63" spans="1:11" x14ac:dyDescent="0.25">
      <c r="A63" s="26" t="s">
        <v>117</v>
      </c>
      <c r="B63" s="30">
        <v>0.2839506172839506</v>
      </c>
      <c r="C63" s="99">
        <v>0.45100915534793701</v>
      </c>
      <c r="D63" s="28">
        <v>2349</v>
      </c>
      <c r="E63" s="29">
        <v>0</v>
      </c>
      <c r="G63" s="26" t="s">
        <v>117</v>
      </c>
      <c r="H63" s="106">
        <v>-5.9879511731601241E-2</v>
      </c>
      <c r="I63" s="68"/>
      <c r="J63">
        <f t="shared" si="2"/>
        <v>-9.5068330441482315E-2</v>
      </c>
      <c r="K63">
        <f t="shared" si="3"/>
        <v>3.7699510347484359E-2</v>
      </c>
    </row>
    <row r="64" spans="1:11" x14ac:dyDescent="0.25">
      <c r="A64" s="26" t="s">
        <v>118</v>
      </c>
      <c r="B64" s="30">
        <v>4.2571306939123032E-4</v>
      </c>
      <c r="C64" s="99">
        <v>2.0632815353006234E-2</v>
      </c>
      <c r="D64" s="28">
        <v>2349</v>
      </c>
      <c r="E64" s="29">
        <v>0</v>
      </c>
      <c r="G64" s="26" t="s">
        <v>118</v>
      </c>
      <c r="H64" s="106">
        <v>3.6761157759941762E-3</v>
      </c>
      <c r="I64" s="68"/>
      <c r="J64">
        <f t="shared" si="2"/>
        <v>0.17809255511649566</v>
      </c>
      <c r="K64">
        <f t="shared" si="3"/>
        <v>-7.5848618022357597E-5</v>
      </c>
    </row>
    <row r="65" spans="1:11" x14ac:dyDescent="0.25">
      <c r="A65" s="26" t="s">
        <v>119</v>
      </c>
      <c r="B65" s="30">
        <v>3.4057045551298426E-3</v>
      </c>
      <c r="C65" s="99">
        <v>5.827135884946421E-2</v>
      </c>
      <c r="D65" s="28">
        <v>2349</v>
      </c>
      <c r="E65" s="29">
        <v>0</v>
      </c>
      <c r="G65" s="26" t="s">
        <v>119</v>
      </c>
      <c r="H65" s="106">
        <v>-6.5276978062782784E-3</v>
      </c>
      <c r="I65" s="68"/>
      <c r="J65">
        <f t="shared" si="2"/>
        <v>-0.11164089056050459</v>
      </c>
      <c r="K65">
        <f t="shared" si="3"/>
        <v>3.815152176352144E-4</v>
      </c>
    </row>
    <row r="66" spans="1:11" x14ac:dyDescent="0.25">
      <c r="A66" s="26" t="s">
        <v>120</v>
      </c>
      <c r="B66" s="30">
        <v>5.108556832694764E-3</v>
      </c>
      <c r="C66" s="99">
        <v>7.130654998456798E-2</v>
      </c>
      <c r="D66" s="28">
        <v>2349</v>
      </c>
      <c r="E66" s="29">
        <v>0</v>
      </c>
      <c r="G66" s="26" t="s">
        <v>120</v>
      </c>
      <c r="H66" s="106">
        <v>-3.2880403867659425E-3</v>
      </c>
      <c r="I66" s="68"/>
      <c r="J66">
        <f t="shared" si="2"/>
        <v>-4.5875775034550252E-2</v>
      </c>
      <c r="K66">
        <f t="shared" si="3"/>
        <v>2.3556238785391655E-4</v>
      </c>
    </row>
    <row r="67" spans="1:11" x14ac:dyDescent="0.25">
      <c r="A67" s="26" t="s">
        <v>121</v>
      </c>
      <c r="B67" s="30">
        <v>0.40570455512984249</v>
      </c>
      <c r="C67" s="99">
        <v>0.49113242183312922</v>
      </c>
      <c r="D67" s="28">
        <v>2349</v>
      </c>
      <c r="E67" s="29">
        <v>0</v>
      </c>
      <c r="G67" s="26" t="s">
        <v>121</v>
      </c>
      <c r="H67" s="106">
        <v>-6.9816441496864792E-2</v>
      </c>
      <c r="I67" s="68"/>
      <c r="J67">
        <f t="shared" si="2"/>
        <v>-8.4481478546590591E-2</v>
      </c>
      <c r="K67">
        <f t="shared" si="3"/>
        <v>5.7672527976290001E-2</v>
      </c>
    </row>
    <row r="68" spans="1:11" x14ac:dyDescent="0.25">
      <c r="A68" s="26" t="s">
        <v>122</v>
      </c>
      <c r="B68" s="30">
        <v>0.31332481907194548</v>
      </c>
      <c r="C68" s="99">
        <v>0.46394397184706243</v>
      </c>
      <c r="D68" s="28">
        <v>2349</v>
      </c>
      <c r="E68" s="29">
        <v>0</v>
      </c>
      <c r="G68" s="26" t="s">
        <v>122</v>
      </c>
      <c r="H68" s="106">
        <v>-5.1212494140498215E-2</v>
      </c>
      <c r="I68" s="68"/>
      <c r="J68">
        <f t="shared" si="2"/>
        <v>-7.5798697286007646E-2</v>
      </c>
      <c r="K68">
        <f t="shared" si="3"/>
        <v>3.4586386362369263E-2</v>
      </c>
    </row>
    <row r="69" spans="1:11" x14ac:dyDescent="0.25">
      <c r="A69" s="26" t="s">
        <v>123</v>
      </c>
      <c r="B69" s="30">
        <v>5.5342699020859941E-3</v>
      </c>
      <c r="C69" s="99">
        <v>7.4202329672469522E-2</v>
      </c>
      <c r="D69" s="28">
        <v>2349</v>
      </c>
      <c r="E69" s="29">
        <v>0</v>
      </c>
      <c r="G69" s="26" t="s">
        <v>123</v>
      </c>
      <c r="H69" s="106">
        <v>-4.3861690658435907E-3</v>
      </c>
      <c r="I69" s="68"/>
      <c r="J69">
        <f t="shared" si="2"/>
        <v>-5.8783798859827152E-2</v>
      </c>
      <c r="K69">
        <f t="shared" si="3"/>
        <v>3.2713586694253116E-4</v>
      </c>
    </row>
    <row r="70" spans="1:11" x14ac:dyDescent="0.25">
      <c r="A70" s="26" t="s">
        <v>125</v>
      </c>
      <c r="B70" s="30">
        <v>0.25968497232865051</v>
      </c>
      <c r="C70" s="99">
        <v>0.43855508788580944</v>
      </c>
      <c r="D70" s="28">
        <v>2349</v>
      </c>
      <c r="E70" s="29">
        <v>0</v>
      </c>
      <c r="G70" s="26" t="s">
        <v>125</v>
      </c>
      <c r="H70" s="106">
        <v>0.12981504946928313</v>
      </c>
      <c r="I70" s="68"/>
      <c r="J70">
        <f t="shared" si="2"/>
        <v>0.21913787935583914</v>
      </c>
      <c r="K70">
        <f t="shared" si="3"/>
        <v>-7.686837631228402E-2</v>
      </c>
    </row>
    <row r="71" spans="1:11" x14ac:dyDescent="0.25">
      <c r="A71" s="26" t="s">
        <v>126</v>
      </c>
      <c r="B71" s="30">
        <v>5.108556832694764E-3</v>
      </c>
      <c r="C71" s="99">
        <v>7.1306549984569617E-2</v>
      </c>
      <c r="D71" s="28">
        <v>2349</v>
      </c>
      <c r="E71" s="29">
        <v>0</v>
      </c>
      <c r="G71" s="26" t="s">
        <v>126</v>
      </c>
      <c r="H71" s="106">
        <v>-4.5696978595916064E-3</v>
      </c>
      <c r="I71" s="68"/>
      <c r="J71">
        <f t="shared" si="2"/>
        <v>-6.3757863749563645E-2</v>
      </c>
      <c r="K71">
        <f t="shared" si="3"/>
        <v>3.2738312580007006E-4</v>
      </c>
    </row>
    <row r="72" spans="1:11" x14ac:dyDescent="0.25">
      <c r="A72" s="26" t="s">
        <v>127</v>
      </c>
      <c r="B72" s="30">
        <v>4.2571306939123032E-4</v>
      </c>
      <c r="C72" s="99">
        <v>2.0632815353005894E-2</v>
      </c>
      <c r="D72" s="28">
        <v>2349</v>
      </c>
      <c r="E72" s="29">
        <v>0</v>
      </c>
      <c r="G72" s="26" t="s">
        <v>127</v>
      </c>
      <c r="H72" s="106">
        <v>-8.8385578695572456E-4</v>
      </c>
      <c r="I72" s="68"/>
      <c r="J72">
        <f t="shared" si="2"/>
        <v>-4.2819145273214045E-2</v>
      </c>
      <c r="K72">
        <f t="shared" si="3"/>
        <v>1.8236433250942947E-5</v>
      </c>
    </row>
    <row r="73" spans="1:11" x14ac:dyDescent="0.25">
      <c r="A73" s="26" t="s">
        <v>128</v>
      </c>
      <c r="B73" s="30">
        <v>1.277139208173691E-3</v>
      </c>
      <c r="C73" s="99">
        <v>3.5721861028729672E-2</v>
      </c>
      <c r="D73" s="28">
        <v>2349</v>
      </c>
      <c r="E73" s="29">
        <v>0</v>
      </c>
      <c r="G73" s="26" t="s">
        <v>128</v>
      </c>
      <c r="H73" s="106">
        <v>9.3162399859304818E-3</v>
      </c>
      <c r="I73" s="68"/>
      <c r="J73">
        <f t="shared" si="2"/>
        <v>0.26046632461529878</v>
      </c>
      <c r="K73">
        <f t="shared" si="3"/>
        <v>-3.330771414517888E-4</v>
      </c>
    </row>
    <row r="74" spans="1:11" x14ac:dyDescent="0.25">
      <c r="A74" s="26" t="s">
        <v>129</v>
      </c>
      <c r="B74" s="30">
        <v>2.554278416347382E-3</v>
      </c>
      <c r="C74" s="99">
        <v>5.0486029277990237E-2</v>
      </c>
      <c r="D74" s="28">
        <v>2349</v>
      </c>
      <c r="E74" s="29">
        <v>0</v>
      </c>
      <c r="G74" s="26" t="s">
        <v>129</v>
      </c>
      <c r="H74" s="106">
        <v>2.6450107606950421E-2</v>
      </c>
      <c r="I74" s="68"/>
      <c r="J74">
        <f t="shared" si="2"/>
        <v>0.52257123495908586</v>
      </c>
      <c r="K74">
        <f t="shared" si="3"/>
        <v>-1.3382105888837025E-3</v>
      </c>
    </row>
    <row r="75" spans="1:11" x14ac:dyDescent="0.25">
      <c r="A75" s="26" t="s">
        <v>130</v>
      </c>
      <c r="B75" s="30">
        <v>4.2571306939123032E-4</v>
      </c>
      <c r="C75" s="99">
        <v>2.063281535300605E-2</v>
      </c>
      <c r="D75" s="28">
        <v>2349</v>
      </c>
      <c r="E75" s="29">
        <v>0</v>
      </c>
      <c r="G75" s="26" t="s">
        <v>130</v>
      </c>
      <c r="H75" s="106">
        <v>-4.4682534598449993E-4</v>
      </c>
      <c r="I75" s="68"/>
      <c r="J75">
        <f t="shared" ref="J75:J81" si="4">((1-B75)/C75)*H75</f>
        <v>-2.1646833888323808E-2</v>
      </c>
      <c r="K75">
        <f t="shared" ref="K75:K81" si="5">((0-B75)/C75)*H75</f>
        <v>9.2192648587409736E-6</v>
      </c>
    </row>
    <row r="76" spans="1:11" x14ac:dyDescent="0.25">
      <c r="A76" s="26" t="s">
        <v>131</v>
      </c>
      <c r="B76" s="30">
        <v>8.5142613878246064E-4</v>
      </c>
      <c r="C76" s="99">
        <v>2.9172993010256155E-2</v>
      </c>
      <c r="D76" s="28">
        <v>2349</v>
      </c>
      <c r="E76" s="29">
        <v>0</v>
      </c>
      <c r="G76" s="26" t="s">
        <v>131</v>
      </c>
      <c r="H76" s="106">
        <v>1.2438526134666778E-2</v>
      </c>
      <c r="I76" s="68"/>
      <c r="J76">
        <f t="shared" si="4"/>
        <v>0.42600824824585493</v>
      </c>
      <c r="K76">
        <f t="shared" si="5"/>
        <v>-3.6302364571440558E-4</v>
      </c>
    </row>
    <row r="77" spans="1:11" x14ac:dyDescent="0.25">
      <c r="A77" s="26" t="s">
        <v>132</v>
      </c>
      <c r="B77" s="30">
        <v>5.5342699020859941E-3</v>
      </c>
      <c r="C77" s="99">
        <v>7.4202329672468828E-2</v>
      </c>
      <c r="D77" s="28">
        <v>2349</v>
      </c>
      <c r="E77" s="29">
        <v>0</v>
      </c>
      <c r="G77" s="26" t="s">
        <v>132</v>
      </c>
      <c r="H77" s="106">
        <v>6.4332748688011407E-2</v>
      </c>
      <c r="I77" s="68"/>
      <c r="J77">
        <f t="shared" si="4"/>
        <v>0.86219279334791643</v>
      </c>
      <c r="K77">
        <f t="shared" si="5"/>
        <v>-4.7981619492820692E-3</v>
      </c>
    </row>
    <row r="78" spans="1:11" x14ac:dyDescent="0.25">
      <c r="A78" s="26" t="s">
        <v>135</v>
      </c>
      <c r="B78" s="30">
        <v>2.4691358024691357E-2</v>
      </c>
      <c r="C78" s="99">
        <v>0.15521582110740675</v>
      </c>
      <c r="D78" s="28">
        <v>2349</v>
      </c>
      <c r="E78" s="29">
        <v>0</v>
      </c>
      <c r="G78" s="26" t="s">
        <v>135</v>
      </c>
      <c r="H78" s="106">
        <v>8.2993615547883176E-2</v>
      </c>
      <c r="I78" s="68"/>
      <c r="J78">
        <f t="shared" si="4"/>
        <v>0.52149574634285922</v>
      </c>
      <c r="K78">
        <f t="shared" si="5"/>
        <v>-1.3202423958047067E-2</v>
      </c>
    </row>
    <row r="79" spans="1:11" x14ac:dyDescent="0.25">
      <c r="A79" s="26" t="s">
        <v>136</v>
      </c>
      <c r="B79" s="30">
        <v>0.9625372498935717</v>
      </c>
      <c r="C79" s="99">
        <v>0.18993327752353659</v>
      </c>
      <c r="D79" s="28">
        <v>2349</v>
      </c>
      <c r="E79" s="29">
        <v>0</v>
      </c>
      <c r="G79" s="26" t="s">
        <v>136</v>
      </c>
      <c r="H79" s="106">
        <v>-9.3922107611796243E-2</v>
      </c>
      <c r="I79" s="68"/>
      <c r="J79">
        <f t="shared" si="4"/>
        <v>-1.8525350021897907E-2</v>
      </c>
      <c r="K79">
        <f t="shared" si="5"/>
        <v>0.47597518635808106</v>
      </c>
    </row>
    <row r="80" spans="1:11" x14ac:dyDescent="0.25">
      <c r="A80" s="26" t="s">
        <v>137</v>
      </c>
      <c r="B80" s="30">
        <v>3.8314176245210726E-3</v>
      </c>
      <c r="C80" s="99">
        <v>6.1792907284790644E-2</v>
      </c>
      <c r="D80" s="28">
        <v>2349</v>
      </c>
      <c r="E80" s="29">
        <v>0</v>
      </c>
      <c r="G80" s="26" t="s">
        <v>137</v>
      </c>
      <c r="H80" s="106">
        <v>1.8381673367813735E-3</v>
      </c>
      <c r="I80" s="68"/>
      <c r="J80">
        <f t="shared" si="4"/>
        <v>2.9633248062130149E-2</v>
      </c>
      <c r="K80">
        <f t="shared" si="5"/>
        <v>-1.1397403100819288E-4</v>
      </c>
    </row>
    <row r="81" spans="1:11" x14ac:dyDescent="0.25">
      <c r="A81" s="26" t="s">
        <v>138</v>
      </c>
      <c r="B81" s="30">
        <v>3.4057045551298426E-3</v>
      </c>
      <c r="C81" s="99">
        <v>5.8271358849464473E-2</v>
      </c>
      <c r="D81" s="28">
        <v>2349</v>
      </c>
      <c r="E81" s="29">
        <v>0</v>
      </c>
      <c r="G81" s="26" t="s">
        <v>138</v>
      </c>
      <c r="H81" s="106">
        <v>1.1976040608561284E-3</v>
      </c>
      <c r="I81" s="68"/>
      <c r="J81">
        <f t="shared" si="4"/>
        <v>2.048219569298404E-2</v>
      </c>
      <c r="K81">
        <f t="shared" si="5"/>
        <v>-6.9994688399774597E-5</v>
      </c>
    </row>
    <row r="82" spans="1:11" ht="15.75" thickBot="1" x14ac:dyDescent="0.3">
      <c r="A82" s="31" t="s">
        <v>139</v>
      </c>
      <c r="B82" s="32">
        <v>6.8664162615996469</v>
      </c>
      <c r="C82" s="100">
        <v>20.505878448685127</v>
      </c>
      <c r="D82" s="33">
        <v>2349</v>
      </c>
      <c r="E82" s="34">
        <v>86</v>
      </c>
      <c r="G82" s="31" t="s">
        <v>139</v>
      </c>
      <c r="H82" s="107">
        <v>3.6687768136603222E-3</v>
      </c>
      <c r="I82" s="68"/>
    </row>
    <row r="83" spans="1:11" x14ac:dyDescent="0.25">
      <c r="A83" s="163" t="s">
        <v>4</v>
      </c>
      <c r="B83" s="160"/>
      <c r="C83" s="160"/>
      <c r="D83" s="160"/>
      <c r="E83" s="160"/>
      <c r="G83" s="163" t="s">
        <v>11</v>
      </c>
      <c r="H83" s="160"/>
      <c r="I83" s="68"/>
    </row>
    <row r="84" spans="1:11" s="55" customFormat="1" x14ac:dyDescent="0.25">
      <c r="A84" s="69"/>
      <c r="B84" s="70"/>
      <c r="C84" s="101"/>
      <c r="D84" s="71"/>
      <c r="E84" s="71"/>
      <c r="G84" s="69"/>
      <c r="H84" s="101"/>
    </row>
    <row r="85" spans="1:11" s="55" customFormat="1" x14ac:dyDescent="0.25">
      <c r="A85" s="69"/>
      <c r="B85" s="70"/>
      <c r="C85" s="101"/>
      <c r="D85" s="71"/>
      <c r="E85" s="71"/>
      <c r="G85" s="69"/>
      <c r="H85" s="101"/>
    </row>
    <row r="86" spans="1:11" s="55" customFormat="1" x14ac:dyDescent="0.25">
      <c r="A86" s="69"/>
      <c r="B86" s="70"/>
      <c r="C86" s="101"/>
      <c r="D86" s="71"/>
      <c r="E86" s="71"/>
      <c r="G86" s="69"/>
      <c r="H86" s="101"/>
    </row>
    <row r="87" spans="1:11" s="55" customFormat="1" x14ac:dyDescent="0.25">
      <c r="A87" s="69"/>
      <c r="B87" s="70"/>
      <c r="C87" s="101"/>
      <c r="D87" s="71"/>
      <c r="E87" s="71"/>
      <c r="G87" s="69"/>
      <c r="H87" s="101"/>
    </row>
    <row r="88" spans="1:11" s="55" customFormat="1" x14ac:dyDescent="0.25">
      <c r="A88" s="69"/>
      <c r="B88" s="70"/>
      <c r="C88" s="101"/>
      <c r="D88" s="71"/>
      <c r="E88" s="71"/>
      <c r="G88" s="69"/>
      <c r="H88" s="101"/>
    </row>
    <row r="89" spans="1:11" s="55" customFormat="1" x14ac:dyDescent="0.25">
      <c r="A89" s="69"/>
      <c r="B89" s="70"/>
      <c r="C89" s="101"/>
      <c r="D89" s="71"/>
      <c r="E89" s="71"/>
      <c r="G89" s="69"/>
      <c r="H89" s="101"/>
    </row>
    <row r="90" spans="1:11" s="55" customFormat="1" x14ac:dyDescent="0.25">
      <c r="A90" s="69"/>
      <c r="B90" s="70"/>
      <c r="C90" s="101"/>
      <c r="D90" s="71"/>
      <c r="E90" s="71"/>
      <c r="G90" s="69"/>
      <c r="H90" s="101"/>
    </row>
    <row r="91" spans="1:11" s="55" customFormat="1" x14ac:dyDescent="0.25">
      <c r="A91" s="69"/>
      <c r="B91" s="70"/>
      <c r="C91" s="101"/>
      <c r="D91" s="71"/>
      <c r="E91" s="71"/>
      <c r="G91" s="69"/>
      <c r="H91" s="101"/>
    </row>
    <row r="92" spans="1:11" s="55" customFormat="1" x14ac:dyDescent="0.25">
      <c r="A92" s="69"/>
      <c r="B92" s="70"/>
      <c r="C92" s="101"/>
      <c r="D92" s="71"/>
      <c r="E92" s="71"/>
      <c r="G92" s="69"/>
      <c r="H92" s="101"/>
    </row>
    <row r="93" spans="1:11" s="55" customFormat="1" x14ac:dyDescent="0.25">
      <c r="A93" s="69"/>
      <c r="B93" s="70"/>
      <c r="C93" s="101"/>
      <c r="D93" s="71"/>
      <c r="E93" s="71"/>
      <c r="G93" s="69"/>
      <c r="H93" s="101"/>
    </row>
    <row r="94" spans="1:11" s="55" customFormat="1" x14ac:dyDescent="0.25">
      <c r="A94" s="69"/>
      <c r="B94" s="70"/>
      <c r="C94" s="101"/>
      <c r="D94" s="71"/>
      <c r="E94" s="71"/>
      <c r="G94" s="69"/>
      <c r="H94" s="101"/>
    </row>
    <row r="95" spans="1:11" s="55" customFormat="1" x14ac:dyDescent="0.25">
      <c r="A95" s="69"/>
      <c r="B95" s="70"/>
      <c r="C95" s="101"/>
      <c r="D95" s="71"/>
      <c r="E95" s="71"/>
      <c r="G95" s="69"/>
      <c r="H95" s="101"/>
    </row>
    <row r="96" spans="1:11" s="55" customFormat="1" x14ac:dyDescent="0.25">
      <c r="A96" s="69"/>
      <c r="B96" s="70"/>
      <c r="C96" s="101"/>
      <c r="D96" s="71"/>
      <c r="E96" s="71"/>
      <c r="G96" s="69"/>
      <c r="H96" s="101"/>
    </row>
    <row r="97" spans="1:8" s="55" customFormat="1" x14ac:dyDescent="0.25">
      <c r="A97" s="69"/>
      <c r="B97" s="70"/>
      <c r="C97" s="101"/>
      <c r="D97" s="71"/>
      <c r="E97" s="71"/>
      <c r="G97" s="69"/>
      <c r="H97" s="101"/>
    </row>
    <row r="98" spans="1:8" s="55" customFormat="1" x14ac:dyDescent="0.25">
      <c r="A98" s="69"/>
      <c r="B98" s="70"/>
      <c r="C98" s="101"/>
      <c r="D98" s="71"/>
      <c r="E98" s="71"/>
      <c r="G98" s="69"/>
      <c r="H98" s="101"/>
    </row>
    <row r="99" spans="1:8" s="55" customFormat="1" x14ac:dyDescent="0.25">
      <c r="A99" s="69"/>
      <c r="B99" s="70"/>
      <c r="C99" s="101"/>
      <c r="D99" s="71"/>
      <c r="E99" s="71"/>
      <c r="G99" s="69"/>
      <c r="H99" s="101"/>
    </row>
    <row r="100" spans="1:8" s="55" customFormat="1" x14ac:dyDescent="0.25">
      <c r="A100" s="69"/>
      <c r="B100" s="70"/>
      <c r="C100" s="101"/>
      <c r="D100" s="71"/>
      <c r="E100" s="71"/>
      <c r="G100" s="69"/>
      <c r="H100" s="101"/>
    </row>
    <row r="101" spans="1:8" s="55" customFormat="1" x14ac:dyDescent="0.25">
      <c r="A101" s="69"/>
      <c r="B101" s="70"/>
      <c r="C101" s="101"/>
      <c r="D101" s="71"/>
      <c r="E101" s="71"/>
      <c r="G101" s="69"/>
      <c r="H101" s="101"/>
    </row>
    <row r="102" spans="1:8" s="55" customFormat="1" x14ac:dyDescent="0.25">
      <c r="A102" s="69"/>
      <c r="B102" s="70"/>
      <c r="C102" s="101"/>
      <c r="D102" s="71"/>
      <c r="E102" s="71"/>
      <c r="G102" s="69"/>
      <c r="H102" s="101"/>
    </row>
    <row r="103" spans="1:8" s="55" customFormat="1" x14ac:dyDescent="0.25">
      <c r="A103" s="69"/>
      <c r="B103" s="70"/>
      <c r="C103" s="101"/>
      <c r="D103" s="71"/>
      <c r="E103" s="71"/>
      <c r="G103" s="69"/>
      <c r="H103" s="101"/>
    </row>
    <row r="104" spans="1:8" s="55" customFormat="1" x14ac:dyDescent="0.25">
      <c r="A104" s="69"/>
      <c r="B104" s="70"/>
      <c r="C104" s="101"/>
      <c r="D104" s="71"/>
      <c r="E104" s="71"/>
      <c r="G104" s="69"/>
      <c r="H104" s="101"/>
    </row>
    <row r="105" spans="1:8" s="55" customFormat="1" x14ac:dyDescent="0.25">
      <c r="A105" s="69"/>
      <c r="B105" s="70"/>
      <c r="C105" s="101"/>
      <c r="D105" s="71"/>
      <c r="E105" s="71"/>
      <c r="G105" s="69"/>
      <c r="H105" s="101"/>
    </row>
    <row r="106" spans="1:8" s="55" customFormat="1" x14ac:dyDescent="0.25">
      <c r="A106" s="69"/>
      <c r="B106" s="70"/>
      <c r="C106" s="101"/>
      <c r="D106" s="71"/>
      <c r="E106" s="71"/>
      <c r="G106" s="69"/>
      <c r="H106" s="101"/>
    </row>
    <row r="107" spans="1:8" s="55" customFormat="1" x14ac:dyDescent="0.25">
      <c r="A107" s="69"/>
      <c r="B107" s="70"/>
      <c r="C107" s="101"/>
      <c r="D107" s="71"/>
      <c r="E107" s="71"/>
      <c r="G107" s="69"/>
      <c r="H107" s="101"/>
    </row>
    <row r="108" spans="1:8" s="55" customFormat="1" x14ac:dyDescent="0.25">
      <c r="A108" s="69"/>
      <c r="B108" s="70"/>
      <c r="C108" s="101"/>
      <c r="D108" s="71"/>
      <c r="E108" s="71"/>
      <c r="G108" s="69"/>
      <c r="H108" s="101"/>
    </row>
    <row r="109" spans="1:8" s="55" customFormat="1" x14ac:dyDescent="0.25">
      <c r="A109" s="69"/>
      <c r="B109" s="70"/>
      <c r="C109" s="101"/>
      <c r="D109" s="71"/>
      <c r="E109" s="71"/>
      <c r="G109" s="69"/>
      <c r="H109" s="101"/>
    </row>
    <row r="110" spans="1:8" s="55" customFormat="1" x14ac:dyDescent="0.25">
      <c r="A110" s="69"/>
      <c r="B110" s="70"/>
      <c r="C110" s="101"/>
      <c r="D110" s="71"/>
      <c r="E110" s="71"/>
      <c r="G110" s="69"/>
      <c r="H110" s="101"/>
    </row>
    <row r="111" spans="1:8" s="55" customFormat="1" x14ac:dyDescent="0.25">
      <c r="A111" s="69"/>
      <c r="B111" s="70"/>
      <c r="C111" s="101"/>
      <c r="D111" s="71"/>
      <c r="E111" s="71"/>
      <c r="G111" s="69"/>
      <c r="H111" s="101"/>
    </row>
    <row r="112" spans="1:8" s="55" customFormat="1" x14ac:dyDescent="0.25">
      <c r="A112" s="69"/>
      <c r="B112" s="70"/>
      <c r="C112" s="101"/>
      <c r="D112" s="71"/>
      <c r="E112" s="71"/>
      <c r="G112" s="69"/>
      <c r="H112" s="101"/>
    </row>
    <row r="113" spans="1:8" s="55" customFormat="1" x14ac:dyDescent="0.25">
      <c r="A113" s="69"/>
      <c r="B113" s="70"/>
      <c r="C113" s="101"/>
      <c r="D113" s="71"/>
      <c r="E113" s="71"/>
      <c r="G113" s="69"/>
      <c r="H113" s="101"/>
    </row>
    <row r="114" spans="1:8" s="55" customFormat="1" x14ac:dyDescent="0.25">
      <c r="A114" s="69"/>
      <c r="B114" s="70"/>
      <c r="C114" s="101"/>
      <c r="D114" s="71"/>
      <c r="E114" s="71"/>
      <c r="G114" s="69"/>
      <c r="H114" s="101"/>
    </row>
    <row r="115" spans="1:8" s="55" customFormat="1" x14ac:dyDescent="0.25">
      <c r="A115" s="69"/>
      <c r="B115" s="70"/>
      <c r="C115" s="101"/>
      <c r="D115" s="71"/>
      <c r="E115" s="71"/>
      <c r="G115" s="69"/>
      <c r="H115" s="101"/>
    </row>
    <row r="116" spans="1:8" s="55" customFormat="1" x14ac:dyDescent="0.25">
      <c r="A116" s="69"/>
      <c r="B116" s="70"/>
      <c r="C116" s="101"/>
      <c r="D116" s="71"/>
      <c r="E116" s="71"/>
      <c r="G116" s="69"/>
      <c r="H116" s="101"/>
    </row>
    <row r="117" spans="1:8" s="55" customFormat="1" x14ac:dyDescent="0.25">
      <c r="A117" s="69"/>
      <c r="B117" s="70"/>
      <c r="C117" s="101"/>
      <c r="D117" s="71"/>
      <c r="E117" s="71"/>
      <c r="G117" s="69"/>
      <c r="H117" s="101"/>
    </row>
    <row r="118" spans="1:8" s="55" customFormat="1" x14ac:dyDescent="0.25">
      <c r="A118" s="69"/>
      <c r="B118" s="70"/>
      <c r="C118" s="101"/>
      <c r="D118" s="71"/>
      <c r="E118" s="71"/>
      <c r="G118" s="69"/>
      <c r="H118" s="101"/>
    </row>
    <row r="119" spans="1:8" s="55" customFormat="1" x14ac:dyDescent="0.25">
      <c r="A119" s="69"/>
      <c r="B119" s="70"/>
      <c r="C119" s="101"/>
      <c r="D119" s="71"/>
      <c r="E119" s="71"/>
      <c r="G119" s="69"/>
      <c r="H119" s="101"/>
    </row>
    <row r="120" spans="1:8" s="55" customFormat="1" x14ac:dyDescent="0.25">
      <c r="A120" s="69"/>
      <c r="B120" s="70"/>
      <c r="C120" s="101"/>
      <c r="D120" s="71"/>
      <c r="E120" s="71"/>
      <c r="G120" s="69"/>
      <c r="H120" s="101"/>
    </row>
    <row r="121" spans="1:8" s="55" customFormat="1" x14ac:dyDescent="0.25">
      <c r="A121" s="69"/>
      <c r="B121" s="70"/>
      <c r="C121" s="101"/>
      <c r="D121" s="71"/>
      <c r="E121" s="71"/>
      <c r="G121" s="69"/>
      <c r="H121" s="101"/>
    </row>
    <row r="122" spans="1:8" s="55" customFormat="1" x14ac:dyDescent="0.25">
      <c r="A122" s="69"/>
      <c r="B122" s="70"/>
      <c r="C122" s="101"/>
      <c r="D122" s="71"/>
      <c r="E122" s="71"/>
      <c r="G122" s="69"/>
      <c r="H122" s="101"/>
    </row>
    <row r="123" spans="1:8" s="55" customFormat="1" x14ac:dyDescent="0.25">
      <c r="A123" s="69"/>
      <c r="B123" s="70"/>
      <c r="C123" s="101"/>
      <c r="D123" s="71"/>
      <c r="E123" s="71"/>
      <c r="G123" s="69"/>
      <c r="H123" s="101"/>
    </row>
    <row r="124" spans="1:8" s="55" customFormat="1" x14ac:dyDescent="0.25">
      <c r="A124" s="69"/>
      <c r="B124" s="70"/>
      <c r="C124" s="101"/>
      <c r="D124" s="71"/>
      <c r="E124" s="71"/>
      <c r="G124" s="69"/>
      <c r="H124" s="101"/>
    </row>
    <row r="125" spans="1:8" s="55" customFormat="1" x14ac:dyDescent="0.25">
      <c r="A125" s="163"/>
      <c r="B125" s="160"/>
      <c r="C125" s="160"/>
      <c r="D125" s="160"/>
      <c r="E125" s="160"/>
      <c r="G125" s="163"/>
      <c r="H125" s="160"/>
    </row>
    <row r="126" spans="1:8" s="55" customFormat="1" x14ac:dyDescent="0.25">
      <c r="C126" s="102"/>
      <c r="H126" s="102"/>
    </row>
    <row r="127" spans="1:8" s="55" customFormat="1" x14ac:dyDescent="0.25">
      <c r="C127" s="102"/>
      <c r="H127" s="102"/>
    </row>
    <row r="128" spans="1:8" s="55" customFormat="1" x14ac:dyDescent="0.25">
      <c r="C128" s="102"/>
      <c r="H128" s="102"/>
    </row>
    <row r="129" spans="3:8" s="55" customFormat="1" x14ac:dyDescent="0.25">
      <c r="C129" s="102"/>
      <c r="H129" s="102"/>
    </row>
    <row r="130" spans="3:8" s="55" customFormat="1" x14ac:dyDescent="0.25">
      <c r="C130" s="102"/>
      <c r="H130" s="102"/>
    </row>
    <row r="131" spans="3:8" s="55" customFormat="1" x14ac:dyDescent="0.25">
      <c r="C131" s="102"/>
      <c r="H131" s="102"/>
    </row>
    <row r="132" spans="3:8" s="55" customFormat="1" x14ac:dyDescent="0.25">
      <c r="C132" s="102"/>
      <c r="H132" s="102"/>
    </row>
  </sheetData>
  <mergeCells count="8">
    <mergeCell ref="G4:H4"/>
    <mergeCell ref="G5:G6"/>
    <mergeCell ref="G83:H83"/>
    <mergeCell ref="J5:K5"/>
    <mergeCell ref="A125:E125"/>
    <mergeCell ref="G125:H125"/>
    <mergeCell ref="A5:E5"/>
    <mergeCell ref="A83:E83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6"/>
  <sheetViews>
    <sheetView workbookViewId="0">
      <selection activeCell="I155" sqref="I155"/>
    </sheetView>
  </sheetViews>
  <sheetFormatPr defaultRowHeight="15" x14ac:dyDescent="0.25"/>
  <cols>
    <col min="1" max="1" width="24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16</v>
      </c>
    </row>
    <row r="4" spans="1:8" x14ac:dyDescent="0.25">
      <c r="A4" t="s">
        <v>17</v>
      </c>
    </row>
    <row r="6" spans="1:8" ht="15.75" thickBot="1" x14ac:dyDescent="0.3">
      <c r="B6" s="164" t="s">
        <v>29</v>
      </c>
      <c r="C6" s="165"/>
      <c r="D6" s="165"/>
      <c r="E6" s="165"/>
      <c r="F6" s="165"/>
      <c r="G6" s="165"/>
      <c r="H6" s="165"/>
    </row>
    <row r="7" spans="1:8" ht="25.5" thickBot="1" x14ac:dyDescent="0.3">
      <c r="B7" s="166" t="s">
        <v>18</v>
      </c>
      <c r="C7" s="167"/>
      <c r="D7" s="170" t="s">
        <v>19</v>
      </c>
      <c r="E7" s="171"/>
      <c r="F7" s="35" t="s">
        <v>20</v>
      </c>
      <c r="G7" s="172" t="s">
        <v>21</v>
      </c>
      <c r="H7" s="174" t="s">
        <v>22</v>
      </c>
    </row>
    <row r="8" spans="1:8" ht="15.75" thickBot="1" x14ac:dyDescent="0.3">
      <c r="B8" s="168"/>
      <c r="C8" s="169"/>
      <c r="D8" s="36" t="s">
        <v>23</v>
      </c>
      <c r="E8" s="37" t="s">
        <v>24</v>
      </c>
      <c r="F8" s="37" t="s">
        <v>25</v>
      </c>
      <c r="G8" s="173"/>
      <c r="H8" s="175"/>
    </row>
    <row r="9" spans="1:8" ht="15.75" thickBot="1" x14ac:dyDescent="0.3">
      <c r="B9" s="180" t="s">
        <v>9</v>
      </c>
      <c r="C9" s="38" t="s">
        <v>26</v>
      </c>
      <c r="D9" s="39">
        <v>1.0002311073107304</v>
      </c>
      <c r="E9" s="40">
        <v>5.3195515836395287E-3</v>
      </c>
      <c r="F9" s="41"/>
      <c r="G9" s="40">
        <v>188.02921479076863</v>
      </c>
      <c r="H9" s="42">
        <v>0</v>
      </c>
    </row>
    <row r="10" spans="1:8" ht="48.75" thickBot="1" x14ac:dyDescent="0.3">
      <c r="B10" s="168"/>
      <c r="C10" s="43" t="s">
        <v>27</v>
      </c>
      <c r="D10" s="44">
        <v>1.0881178260762343</v>
      </c>
      <c r="E10" s="45">
        <v>5.3220744918125009E-3</v>
      </c>
      <c r="F10" s="45">
        <v>0.98763777729355107</v>
      </c>
      <c r="G10" s="45">
        <v>204.45370085484501</v>
      </c>
      <c r="H10" s="46">
        <v>0</v>
      </c>
    </row>
    <row r="11" spans="1:8" x14ac:dyDescent="0.25">
      <c r="B11" s="181" t="s">
        <v>28</v>
      </c>
      <c r="C11" s="165"/>
      <c r="D11" s="165"/>
      <c r="E11" s="165"/>
      <c r="F11" s="165"/>
      <c r="G11" s="165"/>
      <c r="H11" s="165"/>
    </row>
    <row r="13" spans="1:8" x14ac:dyDescent="0.25">
      <c r="C13" t="s">
        <v>141</v>
      </c>
    </row>
    <row r="16" spans="1:8" x14ac:dyDescent="0.25">
      <c r="A16" t="s">
        <v>15</v>
      </c>
    </row>
    <row r="18" spans="1:8" ht="15.75" thickBot="1" x14ac:dyDescent="0.3">
      <c r="B18" s="164" t="s">
        <v>29</v>
      </c>
      <c r="C18" s="165"/>
      <c r="D18" s="165"/>
      <c r="E18" s="165"/>
      <c r="F18" s="165"/>
      <c r="G18" s="165"/>
      <c r="H18" s="165"/>
    </row>
    <row r="19" spans="1:8" ht="25.5" thickBot="1" x14ac:dyDescent="0.3">
      <c r="B19" s="166" t="s">
        <v>18</v>
      </c>
      <c r="C19" s="167"/>
      <c r="D19" s="170" t="s">
        <v>19</v>
      </c>
      <c r="E19" s="171"/>
      <c r="F19" s="35" t="s">
        <v>20</v>
      </c>
      <c r="G19" s="172" t="s">
        <v>21</v>
      </c>
      <c r="H19" s="174" t="s">
        <v>22</v>
      </c>
    </row>
    <row r="20" spans="1:8" ht="15.75" thickBot="1" x14ac:dyDescent="0.3">
      <c r="B20" s="168"/>
      <c r="C20" s="169"/>
      <c r="D20" s="36" t="s">
        <v>23</v>
      </c>
      <c r="E20" s="37" t="s">
        <v>24</v>
      </c>
      <c r="F20" s="37" t="s">
        <v>25</v>
      </c>
      <c r="G20" s="173"/>
      <c r="H20" s="175"/>
    </row>
    <row r="21" spans="1:8" ht="15.75" thickBot="1" x14ac:dyDescent="0.3">
      <c r="B21" s="180" t="s">
        <v>9</v>
      </c>
      <c r="C21" s="38" t="s">
        <v>26</v>
      </c>
      <c r="D21" s="39">
        <v>-0.44923108480749974</v>
      </c>
      <c r="E21" s="40">
        <v>2.024979011478785E-3</v>
      </c>
      <c r="F21" s="41"/>
      <c r="G21" s="40">
        <v>-221.84481037136229</v>
      </c>
      <c r="H21" s="42">
        <v>0</v>
      </c>
    </row>
    <row r="22" spans="1:8" ht="48.75" thickBot="1" x14ac:dyDescent="0.3">
      <c r="B22" s="168"/>
      <c r="C22" s="43" t="s">
        <v>30</v>
      </c>
      <c r="D22" s="44">
        <v>0.49334782561528123</v>
      </c>
      <c r="E22" s="45">
        <v>2.025410179164174E-3</v>
      </c>
      <c r="F22" s="45">
        <v>0.98078918843521989</v>
      </c>
      <c r="G22" s="45">
        <v>243.57921703487787</v>
      </c>
      <c r="H22" s="46">
        <v>0</v>
      </c>
    </row>
    <row r="23" spans="1:8" x14ac:dyDescent="0.25">
      <c r="B23" s="181" t="s">
        <v>28</v>
      </c>
      <c r="C23" s="165"/>
      <c r="D23" s="165"/>
      <c r="E23" s="165"/>
      <c r="F23" s="165"/>
      <c r="G23" s="165"/>
      <c r="H23" s="165"/>
    </row>
    <row r="25" spans="1:8" x14ac:dyDescent="0.25">
      <c r="C25" t="s">
        <v>140</v>
      </c>
    </row>
    <row r="28" spans="1:8" x14ac:dyDescent="0.25">
      <c r="A28" t="s">
        <v>31</v>
      </c>
    </row>
    <row r="30" spans="1:8" x14ac:dyDescent="0.25">
      <c r="B30" s="187" t="s">
        <v>32</v>
      </c>
      <c r="C30" s="188"/>
      <c r="D30" s="188"/>
    </row>
    <row r="31" spans="1:8" ht="15.75" thickBot="1" x14ac:dyDescent="0.3">
      <c r="B31" s="189" t="s">
        <v>33</v>
      </c>
      <c r="C31" s="190"/>
      <c r="D31" s="190"/>
      <c r="E31" s="55"/>
    </row>
    <row r="32" spans="1:8" x14ac:dyDescent="0.25">
      <c r="B32" s="191" t="s">
        <v>34</v>
      </c>
      <c r="C32" s="76" t="s">
        <v>35</v>
      </c>
      <c r="D32" s="77">
        <v>14180.106008999999</v>
      </c>
      <c r="E32" s="55"/>
    </row>
    <row r="33" spans="2:5" x14ac:dyDescent="0.25">
      <c r="B33" s="185"/>
      <c r="C33" s="78" t="s">
        <v>36</v>
      </c>
      <c r="D33" s="79">
        <v>0</v>
      </c>
      <c r="E33" s="55"/>
    </row>
    <row r="34" spans="2:5" x14ac:dyDescent="0.25">
      <c r="B34" s="182" t="s">
        <v>1</v>
      </c>
      <c r="C34" s="183"/>
      <c r="D34" s="80">
        <v>-0.22953109297575083</v>
      </c>
      <c r="E34" s="55"/>
    </row>
    <row r="35" spans="2:5" x14ac:dyDescent="0.25">
      <c r="B35" s="182" t="s">
        <v>37</v>
      </c>
      <c r="C35" s="183"/>
      <c r="D35" s="80">
        <v>-0.5581717149559603</v>
      </c>
      <c r="E35" s="55"/>
    </row>
    <row r="36" spans="2:5" x14ac:dyDescent="0.25">
      <c r="B36" s="182" t="s">
        <v>38</v>
      </c>
      <c r="C36" s="183"/>
      <c r="D36" s="81">
        <v>0.12205078007181719</v>
      </c>
      <c r="E36" s="55"/>
    </row>
    <row r="37" spans="2:5" x14ac:dyDescent="0.25">
      <c r="B37" s="182" t="s">
        <v>39</v>
      </c>
      <c r="C37" s="183"/>
      <c r="D37" s="82">
        <v>0.79358355733241637</v>
      </c>
      <c r="E37" s="55"/>
    </row>
    <row r="38" spans="2:5" x14ac:dyDescent="0.25">
      <c r="B38" s="182" t="s">
        <v>40</v>
      </c>
      <c r="C38" s="183"/>
      <c r="D38" s="83">
        <v>2.0856283319288167</v>
      </c>
      <c r="E38" s="55"/>
    </row>
    <row r="39" spans="2:5" x14ac:dyDescent="0.25">
      <c r="B39" s="182" t="s">
        <v>41</v>
      </c>
      <c r="C39" s="183"/>
      <c r="D39" s="83">
        <v>2.0567900035391929E-2</v>
      </c>
      <c r="E39" s="55"/>
    </row>
    <row r="40" spans="2:5" x14ac:dyDescent="0.25">
      <c r="B40" s="182" t="s">
        <v>42</v>
      </c>
      <c r="C40" s="183"/>
      <c r="D40" s="83">
        <v>4.2664114511782643</v>
      </c>
      <c r="E40" s="55"/>
    </row>
    <row r="41" spans="2:5" x14ac:dyDescent="0.25">
      <c r="B41" s="182" t="s">
        <v>43</v>
      </c>
      <c r="C41" s="183"/>
      <c r="D41" s="83">
        <v>4.1132900857832493E-2</v>
      </c>
      <c r="E41" s="55"/>
    </row>
    <row r="42" spans="2:5" x14ac:dyDescent="0.25">
      <c r="B42" s="182" t="s">
        <v>44</v>
      </c>
      <c r="C42" s="183"/>
      <c r="D42" s="81">
        <v>-1.1311385488357972</v>
      </c>
      <c r="E42" s="55"/>
    </row>
    <row r="43" spans="2:5" x14ac:dyDescent="0.25">
      <c r="B43" s="182" t="s">
        <v>45</v>
      </c>
      <c r="C43" s="183"/>
      <c r="D43" s="81">
        <v>4.4349846675532394</v>
      </c>
      <c r="E43" s="55"/>
    </row>
    <row r="44" spans="2:5" ht="15.75" thickBot="1" x14ac:dyDescent="0.3">
      <c r="B44" s="184" t="s">
        <v>46</v>
      </c>
      <c r="C44" s="78" t="s">
        <v>47</v>
      </c>
      <c r="D44" s="80">
        <v>-0.75255036648690288</v>
      </c>
      <c r="E44" s="55"/>
    </row>
    <row r="45" spans="2:5" x14ac:dyDescent="0.25">
      <c r="B45" s="185"/>
      <c r="C45" s="78" t="s">
        <v>48</v>
      </c>
      <c r="D45" s="80">
        <v>-0.6366434014547584</v>
      </c>
      <c r="E45" s="55"/>
    </row>
    <row r="46" spans="2:5" x14ac:dyDescent="0.25">
      <c r="B46" s="185"/>
      <c r="C46" s="78" t="s">
        <v>49</v>
      </c>
      <c r="D46" s="80">
        <v>-0.43130740074265417</v>
      </c>
      <c r="E46" s="55"/>
    </row>
    <row r="47" spans="2:5" ht="15.75" thickBot="1" x14ac:dyDescent="0.3">
      <c r="B47" s="186"/>
      <c r="C47" s="84" t="s">
        <v>50</v>
      </c>
      <c r="D47" s="85">
        <v>0.1720648764909754</v>
      </c>
      <c r="E47" s="55"/>
    </row>
    <row r="49" spans="1:1" x14ac:dyDescent="0.25">
      <c r="A49" t="s">
        <v>59</v>
      </c>
    </row>
    <row r="78" spans="1:9" x14ac:dyDescent="0.25">
      <c r="A78" s="164" t="s">
        <v>51</v>
      </c>
      <c r="B78" s="165"/>
      <c r="C78" s="165"/>
      <c r="D78" s="165"/>
      <c r="E78" s="165"/>
      <c r="F78" s="165"/>
      <c r="G78" s="165"/>
      <c r="H78" s="56"/>
      <c r="I78" s="55"/>
    </row>
    <row r="79" spans="1:9" ht="15.75" thickBot="1" x14ac:dyDescent="0.3">
      <c r="A79" s="61" t="s">
        <v>52</v>
      </c>
      <c r="B79" s="59"/>
      <c r="C79" s="59"/>
      <c r="D79" s="59"/>
      <c r="E79" s="59"/>
      <c r="F79" s="59"/>
      <c r="G79" s="59"/>
      <c r="H79" s="56"/>
      <c r="I79" s="55"/>
    </row>
    <row r="80" spans="1:9" ht="15.75" thickBot="1" x14ac:dyDescent="0.3">
      <c r="A80" s="176" t="s">
        <v>3</v>
      </c>
      <c r="B80" s="178" t="s">
        <v>53</v>
      </c>
      <c r="C80" s="179"/>
      <c r="D80" s="179"/>
      <c r="E80" s="179"/>
      <c r="F80" s="179"/>
      <c r="G80" s="167"/>
      <c r="H80" s="56"/>
      <c r="I80" s="55"/>
    </row>
    <row r="81" spans="1:9" ht="15.75" thickBot="1" x14ac:dyDescent="0.3">
      <c r="A81" s="177"/>
      <c r="B81" s="36" t="s">
        <v>9</v>
      </c>
      <c r="C81" s="37" t="s">
        <v>54</v>
      </c>
      <c r="D81" s="37" t="s">
        <v>55</v>
      </c>
      <c r="E81" s="37" t="s">
        <v>56</v>
      </c>
      <c r="F81" s="37" t="s">
        <v>57</v>
      </c>
      <c r="G81" s="47" t="s">
        <v>58</v>
      </c>
      <c r="H81" s="56"/>
      <c r="I81" s="55"/>
    </row>
    <row r="82" spans="1:9" x14ac:dyDescent="0.25">
      <c r="A82" s="48" t="s">
        <v>60</v>
      </c>
      <c r="B82" s="49">
        <v>0</v>
      </c>
      <c r="C82" s="50">
        <v>0</v>
      </c>
      <c r="D82" s="50">
        <v>0</v>
      </c>
      <c r="E82" s="50">
        <v>1.2260831626431759E-2</v>
      </c>
      <c r="F82" s="50">
        <v>0.36461995335219721</v>
      </c>
      <c r="G82" s="51">
        <v>7.4086958763092084E-2</v>
      </c>
      <c r="H82" s="56"/>
      <c r="I82" s="55"/>
    </row>
    <row r="83" spans="1:9" x14ac:dyDescent="0.25">
      <c r="A83" s="60" t="s">
        <v>61</v>
      </c>
      <c r="B83" s="52">
        <v>0.11782489121520205</v>
      </c>
      <c r="C83" s="53">
        <v>0.43570766393142041</v>
      </c>
      <c r="D83" s="53">
        <v>0.5402604243647775</v>
      </c>
      <c r="E83" s="53">
        <v>0.62943133597821876</v>
      </c>
      <c r="F83" s="53">
        <v>0.7583060081198878</v>
      </c>
      <c r="G83" s="54">
        <v>0.48846126837770082</v>
      </c>
      <c r="H83" s="56"/>
      <c r="I83" s="55"/>
    </row>
    <row r="84" spans="1:9" x14ac:dyDescent="0.25">
      <c r="A84" s="60" t="s">
        <v>62</v>
      </c>
      <c r="B84" s="52">
        <v>0</v>
      </c>
      <c r="C84" s="53">
        <v>0</v>
      </c>
      <c r="D84" s="53">
        <v>4.5285385454983274E-3</v>
      </c>
      <c r="E84" s="53">
        <v>3.2017255749082381E-2</v>
      </c>
      <c r="F84" s="53">
        <v>0.42242924050889197</v>
      </c>
      <c r="G84" s="54">
        <v>9.0096820372948277E-2</v>
      </c>
      <c r="H84" s="56"/>
      <c r="I84" s="55"/>
    </row>
    <row r="85" spans="1:9" x14ac:dyDescent="0.25">
      <c r="A85" s="60" t="s">
        <v>63</v>
      </c>
      <c r="B85" s="52">
        <v>0</v>
      </c>
      <c r="C85" s="53">
        <v>0</v>
      </c>
      <c r="D85" s="53">
        <v>0</v>
      </c>
      <c r="E85" s="53">
        <v>6.6078217991109222E-3</v>
      </c>
      <c r="F85" s="53">
        <v>0.21346309965124832</v>
      </c>
      <c r="G85" s="54">
        <v>4.3265876258422577E-2</v>
      </c>
      <c r="H85" s="56"/>
      <c r="I85" s="55"/>
    </row>
    <row r="86" spans="1:9" x14ac:dyDescent="0.25">
      <c r="A86" s="60" t="s">
        <v>64</v>
      </c>
      <c r="B86" s="52">
        <v>0.13015019866665495</v>
      </c>
      <c r="C86" s="53">
        <v>0.40732635731111905</v>
      </c>
      <c r="D86" s="53">
        <v>0.53807439532133916</v>
      </c>
      <c r="E86" s="53">
        <v>0.5898336757878252</v>
      </c>
      <c r="F86" s="53">
        <v>0.4369519122532925</v>
      </c>
      <c r="G86" s="54">
        <v>0.41423814480869853</v>
      </c>
      <c r="H86" s="56"/>
      <c r="I86" s="55"/>
    </row>
    <row r="87" spans="1:9" ht="24" x14ac:dyDescent="0.25">
      <c r="A87" s="60" t="s">
        <v>65</v>
      </c>
      <c r="B87" s="52">
        <v>0</v>
      </c>
      <c r="C87" s="53">
        <v>6.2783889853275929E-4</v>
      </c>
      <c r="D87" s="53">
        <v>1.1978805940971466E-2</v>
      </c>
      <c r="E87" s="53">
        <v>1.8723608014941326E-3</v>
      </c>
      <c r="F87" s="53">
        <v>3.521980064734314E-2</v>
      </c>
      <c r="G87" s="54">
        <v>9.799027600177701E-3</v>
      </c>
      <c r="H87" s="56"/>
      <c r="I87" s="55"/>
    </row>
    <row r="88" spans="1:9" x14ac:dyDescent="0.25">
      <c r="A88" s="60" t="s">
        <v>66</v>
      </c>
      <c r="B88" s="52">
        <v>0</v>
      </c>
      <c r="C88" s="53">
        <v>0</v>
      </c>
      <c r="D88" s="53">
        <v>1.312235781375178E-3</v>
      </c>
      <c r="E88" s="53">
        <v>9.4982902287676762E-3</v>
      </c>
      <c r="F88" s="53">
        <v>7.6007623736230254E-2</v>
      </c>
      <c r="G88" s="54">
        <v>1.7015487342809169E-2</v>
      </c>
      <c r="H88" s="56"/>
      <c r="I88" s="55"/>
    </row>
    <row r="89" spans="1:9" ht="24" x14ac:dyDescent="0.25">
      <c r="A89" s="60" t="s">
        <v>67</v>
      </c>
      <c r="B89" s="52">
        <v>0</v>
      </c>
      <c r="C89" s="53">
        <v>1.8822325232153833E-3</v>
      </c>
      <c r="D89" s="53">
        <v>7.5527029510840766E-3</v>
      </c>
      <c r="E89" s="53">
        <v>3.3895759613689447E-3</v>
      </c>
      <c r="F89" s="53">
        <v>6.8502008749893734E-2</v>
      </c>
      <c r="G89" s="54">
        <v>1.6006783760272106E-2</v>
      </c>
      <c r="H89" s="56"/>
      <c r="I89" s="55"/>
    </row>
    <row r="90" spans="1:9" ht="24" x14ac:dyDescent="0.25">
      <c r="A90" s="60" t="s">
        <v>68</v>
      </c>
      <c r="B90" s="52">
        <v>1.7188773588486077E-2</v>
      </c>
      <c r="C90" s="53">
        <v>0.16987905752254484</v>
      </c>
      <c r="D90" s="53">
        <v>0.38378715482400921</v>
      </c>
      <c r="E90" s="53">
        <v>0.51876176552848152</v>
      </c>
      <c r="F90" s="53">
        <v>0.85026265030459303</v>
      </c>
      <c r="G90" s="54">
        <v>0.37953726295602652</v>
      </c>
      <c r="H90" s="56"/>
      <c r="I90" s="55"/>
    </row>
    <row r="91" spans="1:9" x14ac:dyDescent="0.25">
      <c r="A91" s="60" t="s">
        <v>69</v>
      </c>
      <c r="B91" s="52">
        <v>7.4554051976870126E-3</v>
      </c>
      <c r="C91" s="53">
        <v>5.3139750117592116E-2</v>
      </c>
      <c r="D91" s="53">
        <v>0.1412167421407777</v>
      </c>
      <c r="E91" s="53">
        <v>0.31369035608085555</v>
      </c>
      <c r="F91" s="53">
        <v>0.48004837769437592</v>
      </c>
      <c r="G91" s="54">
        <v>0.19403144980773479</v>
      </c>
      <c r="H91" s="56"/>
      <c r="I91" s="55"/>
    </row>
    <row r="92" spans="1:9" x14ac:dyDescent="0.25">
      <c r="A92" s="60" t="s">
        <v>70</v>
      </c>
      <c r="B92" s="52">
        <v>0.43922378787213023</v>
      </c>
      <c r="C92" s="53">
        <v>0.85335481961420745</v>
      </c>
      <c r="D92" s="53">
        <v>1.1680071899182836</v>
      </c>
      <c r="E92" s="53">
        <v>1.5277421594194773</v>
      </c>
      <c r="F92" s="53">
        <v>0.89927450456717228</v>
      </c>
      <c r="G92" s="54">
        <v>0.963763153610396</v>
      </c>
      <c r="H92" s="56"/>
      <c r="I92" s="55"/>
    </row>
    <row r="93" spans="1:9" x14ac:dyDescent="0.25">
      <c r="A93" s="60" t="s">
        <v>71</v>
      </c>
      <c r="B93" s="52">
        <v>4.9094427068627202E-3</v>
      </c>
      <c r="C93" s="53">
        <v>1.0448459712725474E-3</v>
      </c>
      <c r="D93" s="53">
        <v>2.8510949512683542E-2</v>
      </c>
      <c r="E93" s="53">
        <v>4.1476937775822439E-2</v>
      </c>
      <c r="F93" s="53">
        <v>5.122415764795385E-2</v>
      </c>
      <c r="G93" s="54">
        <v>2.486083814254484E-2</v>
      </c>
      <c r="H93" s="56"/>
      <c r="I93" s="55"/>
    </row>
    <row r="94" spans="1:9" x14ac:dyDescent="0.25">
      <c r="A94" s="60" t="s">
        <v>72</v>
      </c>
      <c r="B94" s="52">
        <v>1.73389442750398</v>
      </c>
      <c r="C94" s="53">
        <v>2.5484141128343114</v>
      </c>
      <c r="D94" s="53">
        <v>3.8919486246554644</v>
      </c>
      <c r="E94" s="53">
        <v>4.5630578651595233</v>
      </c>
      <c r="F94" s="53">
        <v>3.6291385390234017</v>
      </c>
      <c r="G94" s="54">
        <v>3.2348337283909436</v>
      </c>
      <c r="H94" s="56"/>
      <c r="I94" s="55"/>
    </row>
    <row r="95" spans="1:9" x14ac:dyDescent="0.25">
      <c r="A95" s="60" t="s">
        <v>73</v>
      </c>
      <c r="B95" s="52">
        <v>0</v>
      </c>
      <c r="C95" s="53">
        <v>1.1993840968840973E-2</v>
      </c>
      <c r="D95" s="53">
        <v>4.7227152355070447E-2</v>
      </c>
      <c r="E95" s="53">
        <v>0.15706700837208748</v>
      </c>
      <c r="F95" s="53">
        <v>0.56936931444600303</v>
      </c>
      <c r="G95" s="54">
        <v>0.15353533673099964</v>
      </c>
      <c r="H95" s="56"/>
      <c r="I95" s="55"/>
    </row>
    <row r="96" spans="1:9" ht="24" x14ac:dyDescent="0.25">
      <c r="A96" s="60" t="s">
        <v>74</v>
      </c>
      <c r="B96" s="52">
        <v>2.9912319490687609</v>
      </c>
      <c r="C96" s="53">
        <v>2.7235228972440737</v>
      </c>
      <c r="D96" s="53">
        <v>2.3678485615816931</v>
      </c>
      <c r="E96" s="53">
        <v>2.1699619003209234</v>
      </c>
      <c r="F96" s="53">
        <v>1.9958821416291284</v>
      </c>
      <c r="G96" s="54">
        <v>2.4623453456781119</v>
      </c>
      <c r="H96" s="56"/>
      <c r="I96" s="55"/>
    </row>
    <row r="97" spans="1:9" x14ac:dyDescent="0.25">
      <c r="A97" s="60" t="s">
        <v>75</v>
      </c>
      <c r="B97" s="52">
        <v>0</v>
      </c>
      <c r="C97" s="53">
        <v>0</v>
      </c>
      <c r="D97" s="53">
        <v>1.678326011145402E-3</v>
      </c>
      <c r="E97" s="53">
        <v>8.2666932544333202E-3</v>
      </c>
      <c r="F97" s="53">
        <v>0.13566027865811497</v>
      </c>
      <c r="G97" s="54">
        <v>2.8598295786430219E-2</v>
      </c>
      <c r="H97" s="56"/>
      <c r="I97" s="55"/>
    </row>
    <row r="98" spans="1:9" x14ac:dyDescent="0.25">
      <c r="A98" s="60" t="s">
        <v>76</v>
      </c>
      <c r="B98" s="52">
        <v>1.9045807072173729E-3</v>
      </c>
      <c r="C98" s="53">
        <v>2.2517114419841207E-3</v>
      </c>
      <c r="D98" s="53">
        <v>2.1620312841669345E-2</v>
      </c>
      <c r="E98" s="53">
        <v>2.3421910174888854E-2</v>
      </c>
      <c r="F98" s="53">
        <v>0.17855874516758677</v>
      </c>
      <c r="G98" s="54">
        <v>4.4736433248036868E-2</v>
      </c>
      <c r="H98" s="56"/>
      <c r="I98" s="55"/>
    </row>
    <row r="99" spans="1:9" ht="24" x14ac:dyDescent="0.25">
      <c r="A99" s="60" t="s">
        <v>77</v>
      </c>
      <c r="B99" s="52">
        <v>7.3444500264173276E-2</v>
      </c>
      <c r="C99" s="53">
        <v>0.12305527742546406</v>
      </c>
      <c r="D99" s="53">
        <v>0.11260937148526036</v>
      </c>
      <c r="E99" s="53">
        <v>0.14695713153077303</v>
      </c>
      <c r="F99" s="53">
        <v>0.22759601665997845</v>
      </c>
      <c r="G99" s="54">
        <v>0.13542868311482267</v>
      </c>
      <c r="H99" s="56"/>
      <c r="I99" s="55"/>
    </row>
    <row r="100" spans="1:9" ht="24" x14ac:dyDescent="0.25">
      <c r="A100" s="60" t="s">
        <v>78</v>
      </c>
      <c r="B100" s="52">
        <v>0.53666159356942822</v>
      </c>
      <c r="C100" s="53">
        <v>0.59077184481946243</v>
      </c>
      <c r="D100" s="53">
        <v>0.62517015239188212</v>
      </c>
      <c r="E100" s="53">
        <v>0.59356091161157321</v>
      </c>
      <c r="F100" s="53">
        <v>0.34777943948478957</v>
      </c>
      <c r="G100" s="54">
        <v>0.53872214139435504</v>
      </c>
      <c r="H100" s="56"/>
      <c r="I100" s="55"/>
    </row>
    <row r="101" spans="1:9" x14ac:dyDescent="0.25">
      <c r="A101" s="60" t="s">
        <v>79</v>
      </c>
      <c r="B101" s="52">
        <v>4.5924039275503314E-2</v>
      </c>
      <c r="C101" s="53">
        <v>6.2965354526822864E-2</v>
      </c>
      <c r="D101" s="53">
        <v>6.2154845240556582E-2</v>
      </c>
      <c r="E101" s="53">
        <v>5.1203819696240438E-2</v>
      </c>
      <c r="F101" s="53">
        <v>5.1435147071044532E-2</v>
      </c>
      <c r="G101" s="54">
        <v>5.4662019014891372E-2</v>
      </c>
      <c r="H101" s="56"/>
      <c r="I101" s="55"/>
    </row>
    <row r="102" spans="1:9" ht="24" x14ac:dyDescent="0.25">
      <c r="A102" s="60" t="s">
        <v>80</v>
      </c>
      <c r="B102" s="52">
        <v>0.23656917951280587</v>
      </c>
      <c r="C102" s="53">
        <v>0.15472010605824679</v>
      </c>
      <c r="D102" s="53">
        <v>0.12392976908495434</v>
      </c>
      <c r="E102" s="53">
        <v>0.12600781204275599</v>
      </c>
      <c r="F102" s="53">
        <v>3.5405292250497565E-2</v>
      </c>
      <c r="G102" s="54">
        <v>0.13722452888186762</v>
      </c>
      <c r="H102" s="56"/>
      <c r="I102" s="55"/>
    </row>
    <row r="103" spans="1:9" x14ac:dyDescent="0.25">
      <c r="A103" s="60" t="s">
        <v>81</v>
      </c>
      <c r="B103" s="52">
        <v>0</v>
      </c>
      <c r="C103" s="53">
        <v>1.8025670319262443E-3</v>
      </c>
      <c r="D103" s="53">
        <v>1.0940731271415296E-3</v>
      </c>
      <c r="E103" s="53">
        <v>7.007047732682352E-3</v>
      </c>
      <c r="F103" s="53">
        <v>1.5140811430772007E-2</v>
      </c>
      <c r="G103" s="54">
        <v>4.8826906508773497E-3</v>
      </c>
      <c r="H103" s="56"/>
      <c r="I103" s="55"/>
    </row>
    <row r="104" spans="1:9" x14ac:dyDescent="0.25">
      <c r="A104" s="60" t="s">
        <v>82</v>
      </c>
      <c r="B104" s="52">
        <v>4.7577954068381549E-2</v>
      </c>
      <c r="C104" s="53">
        <v>2.9094151002571803E-2</v>
      </c>
      <c r="D104" s="53">
        <v>2.2555651181929131E-2</v>
      </c>
      <c r="E104" s="53">
        <v>1.7294713787551725E-2</v>
      </c>
      <c r="F104" s="53">
        <v>4.1148660893971303E-3</v>
      </c>
      <c r="G104" s="54">
        <v>2.4609636861619287E-2</v>
      </c>
      <c r="H104" s="56"/>
      <c r="I104" s="55"/>
    </row>
    <row r="105" spans="1:9" ht="24" x14ac:dyDescent="0.25">
      <c r="A105" s="60" t="s">
        <v>83</v>
      </c>
      <c r="B105" s="52">
        <v>0</v>
      </c>
      <c r="C105" s="53">
        <v>1.9258095528009785E-3</v>
      </c>
      <c r="D105" s="53">
        <v>0</v>
      </c>
      <c r="E105" s="53">
        <v>0</v>
      </c>
      <c r="F105" s="53">
        <v>0</v>
      </c>
      <c r="G105" s="54">
        <v>3.868075787502828E-4</v>
      </c>
      <c r="H105" s="56"/>
      <c r="I105" s="55"/>
    </row>
    <row r="106" spans="1:9" ht="24" x14ac:dyDescent="0.25">
      <c r="A106" s="60" t="s">
        <v>84</v>
      </c>
      <c r="B106" s="52">
        <v>5.564149143469703E-2</v>
      </c>
      <c r="C106" s="53">
        <v>3.341317814072059E-2</v>
      </c>
      <c r="D106" s="53">
        <v>2.9187498635460538E-2</v>
      </c>
      <c r="E106" s="53">
        <v>2.6279960169101148E-2</v>
      </c>
      <c r="F106" s="53">
        <v>4.3094031878184828E-3</v>
      </c>
      <c r="G106" s="54">
        <v>3.0260771107137475E-2</v>
      </c>
      <c r="H106" s="56"/>
      <c r="I106" s="55"/>
    </row>
    <row r="107" spans="1:9" x14ac:dyDescent="0.25">
      <c r="A107" s="60" t="s">
        <v>85</v>
      </c>
      <c r="B107" s="52">
        <v>2.2766611677934394E-3</v>
      </c>
      <c r="C107" s="53">
        <v>0</v>
      </c>
      <c r="D107" s="53">
        <v>0</v>
      </c>
      <c r="E107" s="53">
        <v>0</v>
      </c>
      <c r="F107" s="53">
        <v>0</v>
      </c>
      <c r="G107" s="54">
        <v>4.8799236121035207E-4</v>
      </c>
      <c r="H107" s="56"/>
      <c r="I107" s="55"/>
    </row>
    <row r="108" spans="1:9" x14ac:dyDescent="0.25">
      <c r="A108" s="60" t="s">
        <v>86</v>
      </c>
      <c r="B108" s="52">
        <v>0</v>
      </c>
      <c r="C108" s="53">
        <v>0</v>
      </c>
      <c r="D108" s="53">
        <v>0</v>
      </c>
      <c r="E108" s="53">
        <v>4.6153303315819524E-4</v>
      </c>
      <c r="F108" s="53">
        <v>0.11997486752196128</v>
      </c>
      <c r="G108" s="54">
        <v>2.3703437097967926E-2</v>
      </c>
      <c r="H108" s="56"/>
      <c r="I108" s="55"/>
    </row>
    <row r="109" spans="1:9" x14ac:dyDescent="0.25">
      <c r="A109" s="60" t="s">
        <v>87</v>
      </c>
      <c r="B109" s="52">
        <v>2.9580130728522652E-2</v>
      </c>
      <c r="C109" s="53">
        <v>2.01336729258457E-2</v>
      </c>
      <c r="D109" s="53">
        <v>5.7374323219399448E-2</v>
      </c>
      <c r="E109" s="53">
        <v>6.3817671956397648E-2</v>
      </c>
      <c r="F109" s="53">
        <v>5.571056808971199E-2</v>
      </c>
      <c r="G109" s="54">
        <v>4.4825195586331926E-2</v>
      </c>
      <c r="H109" s="56"/>
      <c r="I109" s="55"/>
    </row>
    <row r="110" spans="1:9" x14ac:dyDescent="0.25">
      <c r="A110" s="60" t="s">
        <v>88</v>
      </c>
      <c r="B110" s="52">
        <v>8.7350411630302029E-3</v>
      </c>
      <c r="C110" s="53">
        <v>8.595497271563679E-2</v>
      </c>
      <c r="D110" s="53">
        <v>0.14279329500674506</v>
      </c>
      <c r="E110" s="53">
        <v>0.1624695443751891</v>
      </c>
      <c r="F110" s="53">
        <v>0.30767175525895535</v>
      </c>
      <c r="G110" s="54">
        <v>0.13881060996061909</v>
      </c>
      <c r="H110" s="56"/>
      <c r="I110" s="55"/>
    </row>
    <row r="111" spans="1:9" x14ac:dyDescent="0.25">
      <c r="A111" s="60" t="s">
        <v>89</v>
      </c>
      <c r="B111" s="52">
        <v>0.59762519024491578</v>
      </c>
      <c r="C111" s="53">
        <v>0.7088437684537624</v>
      </c>
      <c r="D111" s="53">
        <v>0.67496415308446434</v>
      </c>
      <c r="E111" s="53">
        <v>0.69999612439036518</v>
      </c>
      <c r="F111" s="53">
        <v>0.50845888646669946</v>
      </c>
      <c r="G111" s="54">
        <v>0.63713983014521092</v>
      </c>
      <c r="H111" s="56"/>
      <c r="I111" s="55"/>
    </row>
    <row r="112" spans="1:9" x14ac:dyDescent="0.25">
      <c r="A112" s="60" t="s">
        <v>90</v>
      </c>
      <c r="B112" s="52">
        <v>4.7338735012422426E-3</v>
      </c>
      <c r="C112" s="53">
        <v>0</v>
      </c>
      <c r="D112" s="53">
        <v>0</v>
      </c>
      <c r="E112" s="53">
        <v>0</v>
      </c>
      <c r="F112" s="53">
        <v>0</v>
      </c>
      <c r="G112" s="54">
        <v>1.0146850748902999E-3</v>
      </c>
      <c r="H112" s="56"/>
      <c r="I112" s="55"/>
    </row>
    <row r="113" spans="1:9" x14ac:dyDescent="0.25">
      <c r="A113" s="60" t="s">
        <v>91</v>
      </c>
      <c r="B113" s="52">
        <v>4.6373290091436857E-3</v>
      </c>
      <c r="C113" s="53">
        <v>3.2384150918793372E-3</v>
      </c>
      <c r="D113" s="53">
        <v>4.6229711620667246E-3</v>
      </c>
      <c r="E113" s="53">
        <v>0</v>
      </c>
      <c r="F113" s="53">
        <v>0</v>
      </c>
      <c r="G113" s="54">
        <v>2.5655737330117908E-3</v>
      </c>
      <c r="H113" s="56"/>
      <c r="I113" s="55"/>
    </row>
    <row r="114" spans="1:9" x14ac:dyDescent="0.25">
      <c r="A114" s="60" t="s">
        <v>92</v>
      </c>
      <c r="B114" s="52">
        <v>0.32685970547948828</v>
      </c>
      <c r="C114" s="53">
        <v>0.17420384881030765</v>
      </c>
      <c r="D114" s="53">
        <v>0.11499032694134996</v>
      </c>
      <c r="E114" s="53">
        <v>7.0210196985040343E-2</v>
      </c>
      <c r="F114" s="53">
        <v>7.4260456701101202E-3</v>
      </c>
      <c r="G114" s="54">
        <v>0.142673294737554</v>
      </c>
      <c r="H114" s="56"/>
      <c r="I114" s="55"/>
    </row>
    <row r="115" spans="1:9" ht="24" x14ac:dyDescent="0.25">
      <c r="A115" s="60" t="s">
        <v>93</v>
      </c>
      <c r="B115" s="52">
        <v>2.7828729873657643E-2</v>
      </c>
      <c r="C115" s="53">
        <v>7.6253220025685065E-3</v>
      </c>
      <c r="D115" s="53">
        <v>5.2549305859745099E-3</v>
      </c>
      <c r="E115" s="53">
        <v>3.0449292598494007E-3</v>
      </c>
      <c r="F115" s="53">
        <v>7.5787699256190939E-4</v>
      </c>
      <c r="G115" s="54">
        <v>9.2673736644133652E-3</v>
      </c>
      <c r="H115" s="56"/>
      <c r="I115" s="55"/>
    </row>
    <row r="116" spans="1:9" ht="24" x14ac:dyDescent="0.25">
      <c r="A116" s="60" t="s">
        <v>94</v>
      </c>
      <c r="B116" s="52">
        <v>0.27724638294591136</v>
      </c>
      <c r="C116" s="53">
        <v>0.26912122293602325</v>
      </c>
      <c r="D116" s="53">
        <v>0.20521918451808616</v>
      </c>
      <c r="E116" s="53">
        <v>0.24445584078307531</v>
      </c>
      <c r="F116" s="53">
        <v>0.32160223882947597</v>
      </c>
      <c r="G116" s="54">
        <v>0.26380636859017842</v>
      </c>
      <c r="H116" s="56"/>
      <c r="I116" s="55"/>
    </row>
    <row r="117" spans="1:9" x14ac:dyDescent="0.25">
      <c r="A117" s="60" t="s">
        <v>95</v>
      </c>
      <c r="B117" s="52">
        <v>0</v>
      </c>
      <c r="C117" s="53">
        <v>0</v>
      </c>
      <c r="D117" s="53">
        <v>0</v>
      </c>
      <c r="E117" s="53">
        <v>0</v>
      </c>
      <c r="F117" s="53">
        <v>3.1057150583774411E-3</v>
      </c>
      <c r="G117" s="54">
        <v>6.1134165597629059E-4</v>
      </c>
      <c r="H117" s="56"/>
      <c r="I117" s="55"/>
    </row>
    <row r="118" spans="1:9" x14ac:dyDescent="0.25">
      <c r="A118" s="60" t="s">
        <v>96</v>
      </c>
      <c r="B118" s="52">
        <v>1.713306472203802E-2</v>
      </c>
      <c r="C118" s="53">
        <v>6.7097290327236799E-3</v>
      </c>
      <c r="D118" s="53">
        <v>1.6778412347347178E-2</v>
      </c>
      <c r="E118" s="53">
        <v>8.4305477092644614E-3</v>
      </c>
      <c r="F118" s="53">
        <v>1.279844603137178E-2</v>
      </c>
      <c r="G118" s="54">
        <v>1.2473376303652531E-2</v>
      </c>
      <c r="H118" s="56"/>
      <c r="I118" s="55"/>
    </row>
    <row r="119" spans="1:9" ht="24" x14ac:dyDescent="0.25">
      <c r="A119" s="60" t="s">
        <v>97</v>
      </c>
      <c r="B119" s="52">
        <v>0</v>
      </c>
      <c r="C119" s="53">
        <v>2.7306719068388406E-2</v>
      </c>
      <c r="D119" s="53">
        <v>2.4382246824959222E-2</v>
      </c>
      <c r="E119" s="53">
        <v>4.8349576034849059E-2</v>
      </c>
      <c r="F119" s="53">
        <v>0.10818328465751995</v>
      </c>
      <c r="G119" s="54">
        <v>4.0761897413686937E-2</v>
      </c>
      <c r="H119" s="56"/>
      <c r="I119" s="55"/>
    </row>
    <row r="120" spans="1:9" ht="24" x14ac:dyDescent="0.25">
      <c r="A120" s="60" t="s">
        <v>98</v>
      </c>
      <c r="B120" s="52">
        <v>0.22867058134329932</v>
      </c>
      <c r="C120" s="53">
        <v>0.22747945283234242</v>
      </c>
      <c r="D120" s="53">
        <v>0.15880359475980529</v>
      </c>
      <c r="E120" s="53">
        <v>0.1846307877791124</v>
      </c>
      <c r="F120" s="53">
        <v>0.19675691608964452</v>
      </c>
      <c r="G120" s="54">
        <v>0.19991773296134299</v>
      </c>
      <c r="H120" s="56"/>
      <c r="I120" s="55"/>
    </row>
    <row r="121" spans="1:9" ht="24" x14ac:dyDescent="0.25">
      <c r="A121" s="60" t="s">
        <v>99</v>
      </c>
      <c r="B121" s="52">
        <v>2.7828729873657643E-2</v>
      </c>
      <c r="C121" s="53">
        <v>7.6253220025685065E-3</v>
      </c>
      <c r="D121" s="53">
        <v>5.2549305859745099E-3</v>
      </c>
      <c r="E121" s="53">
        <v>3.0449292598494007E-3</v>
      </c>
      <c r="F121" s="53">
        <v>7.5787699256190939E-4</v>
      </c>
      <c r="G121" s="54">
        <v>9.2673736644133652E-3</v>
      </c>
      <c r="H121" s="56"/>
      <c r="I121" s="55"/>
    </row>
    <row r="122" spans="1:9" ht="24" x14ac:dyDescent="0.25">
      <c r="A122" s="60" t="s">
        <v>100</v>
      </c>
      <c r="B122" s="52">
        <v>1</v>
      </c>
      <c r="C122" s="53">
        <v>1</v>
      </c>
      <c r="D122" s="53">
        <v>0.99819770067835556</v>
      </c>
      <c r="E122" s="53">
        <v>0.75890318799522161</v>
      </c>
      <c r="F122" s="53">
        <v>8.1287200690609476E-2</v>
      </c>
      <c r="G122" s="54">
        <v>0.77330162019197834</v>
      </c>
      <c r="H122" s="56"/>
      <c r="I122" s="55"/>
    </row>
    <row r="123" spans="1:9" x14ac:dyDescent="0.25">
      <c r="A123" s="60" t="s">
        <v>101</v>
      </c>
      <c r="B123" s="52">
        <v>0</v>
      </c>
      <c r="C123" s="53">
        <v>0</v>
      </c>
      <c r="D123" s="53">
        <v>0</v>
      </c>
      <c r="E123" s="53">
        <v>1.1973384221642023E-3</v>
      </c>
      <c r="F123" s="53">
        <v>0</v>
      </c>
      <c r="G123" s="54">
        <v>2.259433016657704E-4</v>
      </c>
      <c r="H123" s="56"/>
      <c r="I123" s="55"/>
    </row>
    <row r="124" spans="1:9" ht="24" x14ac:dyDescent="0.25">
      <c r="A124" s="60" t="s">
        <v>102</v>
      </c>
      <c r="B124" s="52">
        <v>0</v>
      </c>
      <c r="C124" s="53">
        <v>0</v>
      </c>
      <c r="D124" s="53">
        <v>0</v>
      </c>
      <c r="E124" s="53">
        <v>2.4011732970324906E-3</v>
      </c>
      <c r="F124" s="53">
        <v>6.4063030073615115E-4</v>
      </c>
      <c r="G124" s="54">
        <v>5.7921680290949282E-4</v>
      </c>
      <c r="H124" s="56"/>
      <c r="I124" s="55"/>
    </row>
    <row r="125" spans="1:9" ht="24" x14ac:dyDescent="0.25">
      <c r="A125" s="60" t="s">
        <v>103</v>
      </c>
      <c r="B125" s="52">
        <v>0</v>
      </c>
      <c r="C125" s="53">
        <v>0</v>
      </c>
      <c r="D125" s="53">
        <v>1.8022993216444628E-3</v>
      </c>
      <c r="E125" s="53">
        <v>0</v>
      </c>
      <c r="F125" s="53">
        <v>2.4844711598053792E-3</v>
      </c>
      <c r="G125" s="54">
        <v>8.4816362977649482E-4</v>
      </c>
      <c r="H125" s="56"/>
      <c r="I125" s="55"/>
    </row>
    <row r="126" spans="1:9" x14ac:dyDescent="0.25">
      <c r="A126" s="60" t="s">
        <v>104</v>
      </c>
      <c r="B126" s="52">
        <v>0</v>
      </c>
      <c r="C126" s="53">
        <v>0</v>
      </c>
      <c r="D126" s="53">
        <v>0</v>
      </c>
      <c r="E126" s="53">
        <v>0</v>
      </c>
      <c r="F126" s="53">
        <v>1.5215214024574059E-2</v>
      </c>
      <c r="G126" s="54">
        <v>2.9950249662235168E-3</v>
      </c>
      <c r="H126" s="56"/>
      <c r="I126" s="55"/>
    </row>
    <row r="127" spans="1:9" x14ac:dyDescent="0.25">
      <c r="A127" s="60" t="s">
        <v>105</v>
      </c>
      <c r="B127" s="52">
        <v>0</v>
      </c>
      <c r="C127" s="53">
        <v>0</v>
      </c>
      <c r="D127" s="53">
        <v>0</v>
      </c>
      <c r="E127" s="53">
        <v>0.23307559997360017</v>
      </c>
      <c r="F127" s="53">
        <v>0.89279782101018446</v>
      </c>
      <c r="G127" s="54">
        <v>0.21972441947749019</v>
      </c>
      <c r="H127" s="56"/>
      <c r="I127" s="55"/>
    </row>
    <row r="128" spans="1:9" x14ac:dyDescent="0.25">
      <c r="A128" s="60" t="s">
        <v>106</v>
      </c>
      <c r="B128" s="52">
        <v>0</v>
      </c>
      <c r="C128" s="53">
        <v>0</v>
      </c>
      <c r="D128" s="53">
        <v>0</v>
      </c>
      <c r="E128" s="53">
        <v>4.4227003119815117E-3</v>
      </c>
      <c r="F128" s="53">
        <v>7.574662814090579E-3</v>
      </c>
      <c r="G128" s="54">
        <v>2.3256116299565032E-3</v>
      </c>
      <c r="H128" s="56"/>
      <c r="I128" s="55"/>
    </row>
    <row r="129" spans="1:9" x14ac:dyDescent="0.25">
      <c r="A129" s="60" t="s">
        <v>107</v>
      </c>
      <c r="B129" s="52">
        <v>0</v>
      </c>
      <c r="C129" s="53">
        <v>1.3752491645449532E-3</v>
      </c>
      <c r="D129" s="53">
        <v>0</v>
      </c>
      <c r="E129" s="53">
        <v>0</v>
      </c>
      <c r="F129" s="53">
        <v>2.6185537255967568E-3</v>
      </c>
      <c r="G129" s="54">
        <v>7.9167185547639012E-4</v>
      </c>
      <c r="H129" s="56"/>
      <c r="I129" s="55"/>
    </row>
    <row r="130" spans="1:9" ht="24" x14ac:dyDescent="0.25">
      <c r="A130" s="60" t="s">
        <v>108</v>
      </c>
      <c r="B130" s="52">
        <v>0.37042646903223458</v>
      </c>
      <c r="C130" s="53">
        <v>0.2618994528360869</v>
      </c>
      <c r="D130" s="53">
        <v>0.13889771256658315</v>
      </c>
      <c r="E130" s="53">
        <v>4.108284455362541E-2</v>
      </c>
      <c r="F130" s="53">
        <v>6.9176965966424473E-3</v>
      </c>
      <c r="G130" s="54">
        <v>0.16879274123267785</v>
      </c>
      <c r="H130" s="56"/>
      <c r="I130" s="55"/>
    </row>
    <row r="131" spans="1:9" ht="24" x14ac:dyDescent="0.25">
      <c r="A131" s="60" t="s">
        <v>109</v>
      </c>
      <c r="B131" s="52">
        <v>7.0714303931871586E-2</v>
      </c>
      <c r="C131" s="53">
        <v>6.6307819759157394E-2</v>
      </c>
      <c r="D131" s="53">
        <v>2.2444963516918642E-2</v>
      </c>
      <c r="E131" s="53">
        <v>7.427472371375159E-3</v>
      </c>
      <c r="F131" s="53">
        <v>0</v>
      </c>
      <c r="G131" s="54">
        <v>3.4349310466584335E-2</v>
      </c>
      <c r="H131" s="56"/>
      <c r="I131" s="55"/>
    </row>
    <row r="132" spans="1:9" ht="24" x14ac:dyDescent="0.25">
      <c r="A132" s="60" t="s">
        <v>110</v>
      </c>
      <c r="B132" s="52">
        <v>3.4799578810981849E-2</v>
      </c>
      <c r="C132" s="53">
        <v>2.8382421129817981E-2</v>
      </c>
      <c r="D132" s="53">
        <v>1.2125290097693992E-2</v>
      </c>
      <c r="E132" s="53">
        <v>1.1996625425193252E-2</v>
      </c>
      <c r="F132" s="53">
        <v>3.7783590398543293E-3</v>
      </c>
      <c r="G132" s="54">
        <v>1.8583419479166537E-2</v>
      </c>
      <c r="H132" s="56"/>
      <c r="I132" s="55"/>
    </row>
    <row r="133" spans="1:9" x14ac:dyDescent="0.25">
      <c r="A133" s="60" t="s">
        <v>111</v>
      </c>
      <c r="B133" s="52">
        <v>0</v>
      </c>
      <c r="C133" s="53">
        <v>0</v>
      </c>
      <c r="D133" s="53">
        <v>2.3680221876147723E-3</v>
      </c>
      <c r="E133" s="53">
        <v>0</v>
      </c>
      <c r="F133" s="53">
        <v>7.2784284406369531E-3</v>
      </c>
      <c r="G133" s="54">
        <v>1.9045467069557147E-3</v>
      </c>
      <c r="H133" s="56"/>
      <c r="I133" s="55"/>
    </row>
    <row r="134" spans="1:9" x14ac:dyDescent="0.25">
      <c r="A134" s="60" t="s">
        <v>112</v>
      </c>
      <c r="B134" s="52">
        <v>1.1198664943258484E-3</v>
      </c>
      <c r="C134" s="53">
        <v>0</v>
      </c>
      <c r="D134" s="53">
        <v>0</v>
      </c>
      <c r="E134" s="53">
        <v>0</v>
      </c>
      <c r="F134" s="53">
        <v>0</v>
      </c>
      <c r="G134" s="54">
        <v>2.4003848378372644E-4</v>
      </c>
      <c r="H134" s="56"/>
      <c r="I134" s="55"/>
    </row>
    <row r="135" spans="1:9" ht="24" x14ac:dyDescent="0.25">
      <c r="A135" s="60" t="s">
        <v>113</v>
      </c>
      <c r="B135" s="52">
        <v>0</v>
      </c>
      <c r="C135" s="53">
        <v>0</v>
      </c>
      <c r="D135" s="53">
        <v>2.368022187614774E-3</v>
      </c>
      <c r="E135" s="53">
        <v>2.500368354161384E-3</v>
      </c>
      <c r="F135" s="53">
        <v>0</v>
      </c>
      <c r="G135" s="54">
        <v>9.4366216077605063E-4</v>
      </c>
      <c r="H135" s="56"/>
      <c r="I135" s="55"/>
    </row>
    <row r="136" spans="1:9" x14ac:dyDescent="0.25">
      <c r="A136" s="60" t="s">
        <v>114</v>
      </c>
      <c r="B136" s="52">
        <v>0</v>
      </c>
      <c r="C136" s="53">
        <v>0</v>
      </c>
      <c r="D136" s="53">
        <v>1.3122357813751778E-3</v>
      </c>
      <c r="E136" s="53">
        <v>1.6880134866544955E-2</v>
      </c>
      <c r="F136" s="53">
        <v>8.9912303542822966E-2</v>
      </c>
      <c r="G136" s="54">
        <v>2.1145529639915509E-2</v>
      </c>
      <c r="H136" s="56"/>
      <c r="I136" s="55"/>
    </row>
    <row r="137" spans="1:9" ht="24" x14ac:dyDescent="0.25">
      <c r="A137" s="60" t="s">
        <v>115</v>
      </c>
      <c r="B137" s="52">
        <v>0</v>
      </c>
      <c r="C137" s="53">
        <v>0</v>
      </c>
      <c r="D137" s="53">
        <v>2.0202349212332096E-3</v>
      </c>
      <c r="E137" s="53">
        <v>2.0950129014833656E-2</v>
      </c>
      <c r="F137" s="53">
        <v>0.22565156201532821</v>
      </c>
      <c r="G137" s="54">
        <v>4.8774096873128392E-2</v>
      </c>
      <c r="H137" s="56"/>
      <c r="I137" s="55"/>
    </row>
    <row r="138" spans="1:9" x14ac:dyDescent="0.25">
      <c r="A138" s="60" t="s">
        <v>116</v>
      </c>
      <c r="B138" s="52">
        <v>7.1837341885762941E-3</v>
      </c>
      <c r="C138" s="53">
        <v>0.23805486251199978</v>
      </c>
      <c r="D138" s="53">
        <v>0.58262242081699289</v>
      </c>
      <c r="E138" s="53">
        <v>0.77832729513248444</v>
      </c>
      <c r="F138" s="53">
        <v>0.57197403502597521</v>
      </c>
      <c r="G138" s="54">
        <v>0.42490604344167621</v>
      </c>
      <c r="H138" s="56"/>
      <c r="I138" s="55"/>
    </row>
    <row r="139" spans="1:9" ht="24" x14ac:dyDescent="0.25">
      <c r="A139" s="60" t="s">
        <v>117</v>
      </c>
      <c r="B139" s="52">
        <v>0.5098241860273246</v>
      </c>
      <c r="C139" s="53">
        <v>0.39846565855097771</v>
      </c>
      <c r="D139" s="53">
        <v>0.23370606034088634</v>
      </c>
      <c r="E139" s="53">
        <v>0.11865563189246403</v>
      </c>
      <c r="F139" s="53">
        <v>9.0139731858896274E-2</v>
      </c>
      <c r="G139" s="54">
        <v>0.27601275311984003</v>
      </c>
      <c r="H139" s="56"/>
      <c r="I139" s="55"/>
    </row>
    <row r="140" spans="1:9" ht="24" x14ac:dyDescent="0.25">
      <c r="A140" s="60" t="s">
        <v>118</v>
      </c>
      <c r="B140" s="52">
        <v>0</v>
      </c>
      <c r="C140" s="53">
        <v>0</v>
      </c>
      <c r="D140" s="53">
        <v>0</v>
      </c>
      <c r="E140" s="53">
        <v>2.1794983893179652E-3</v>
      </c>
      <c r="F140" s="53">
        <v>1.7293297542463123E-3</v>
      </c>
      <c r="G140" s="54">
        <v>7.5168977562912727E-4</v>
      </c>
      <c r="H140" s="56"/>
      <c r="I140" s="55"/>
    </row>
    <row r="141" spans="1:9" x14ac:dyDescent="0.25">
      <c r="A141" s="60" t="s">
        <v>119</v>
      </c>
      <c r="B141" s="52">
        <v>5.9318615146847949E-3</v>
      </c>
      <c r="C141" s="53">
        <v>5.5145360474149847E-3</v>
      </c>
      <c r="D141" s="53">
        <v>2.1350375830874128E-3</v>
      </c>
      <c r="E141" s="53">
        <v>0</v>
      </c>
      <c r="F141" s="53">
        <v>0</v>
      </c>
      <c r="G141" s="54">
        <v>2.8044967643882277E-3</v>
      </c>
      <c r="H141" s="56"/>
      <c r="I141" s="55"/>
    </row>
    <row r="142" spans="1:9" x14ac:dyDescent="0.25">
      <c r="A142" s="60" t="s">
        <v>120</v>
      </c>
      <c r="B142" s="52">
        <v>2.8914227011230939E-3</v>
      </c>
      <c r="C142" s="53">
        <v>1.0357569872667666E-2</v>
      </c>
      <c r="D142" s="53">
        <v>3.3283851933809043E-3</v>
      </c>
      <c r="E142" s="53">
        <v>1.59479896456227E-3</v>
      </c>
      <c r="F142" s="53">
        <v>3.0851884551930516E-3</v>
      </c>
      <c r="G142" s="54">
        <v>4.2715602169924195E-3</v>
      </c>
      <c r="H142" s="56"/>
      <c r="I142" s="55"/>
    </row>
    <row r="143" spans="1:9" x14ac:dyDescent="0.25">
      <c r="A143" s="60" t="s">
        <v>121</v>
      </c>
      <c r="B143" s="52">
        <v>0.62150893005234698</v>
      </c>
      <c r="C143" s="53">
        <v>0.56414588191249215</v>
      </c>
      <c r="D143" s="53">
        <v>0.46263306419514189</v>
      </c>
      <c r="E143" s="53">
        <v>0.15806340044339201</v>
      </c>
      <c r="F143" s="53">
        <v>8.9155824938161495E-3</v>
      </c>
      <c r="G143" s="54">
        <v>0.37029141044316805</v>
      </c>
      <c r="H143" s="56"/>
      <c r="I143" s="55"/>
    </row>
    <row r="144" spans="1:9" ht="24" x14ac:dyDescent="0.25">
      <c r="A144" s="60" t="s">
        <v>122</v>
      </c>
      <c r="B144" s="52">
        <v>0.36731718186093032</v>
      </c>
      <c r="C144" s="53">
        <v>0.4045788748857353</v>
      </c>
      <c r="D144" s="53">
        <v>0.39757029620652506</v>
      </c>
      <c r="E144" s="53">
        <v>0.15720777885838352</v>
      </c>
      <c r="F144" s="53">
        <v>1.932564616471559E-3</v>
      </c>
      <c r="G144" s="54">
        <v>0.2692569094164855</v>
      </c>
      <c r="H144" s="56"/>
      <c r="I144" s="55"/>
    </row>
    <row r="145" spans="1:9" x14ac:dyDescent="0.25">
      <c r="A145" s="60" t="s">
        <v>123</v>
      </c>
      <c r="B145" s="52">
        <v>2.2012629374221142E-3</v>
      </c>
      <c r="C145" s="53">
        <v>1.1745592018328688E-2</v>
      </c>
      <c r="D145" s="53">
        <v>1.6576155313303437E-2</v>
      </c>
      <c r="E145" s="53">
        <v>0</v>
      </c>
      <c r="F145" s="53">
        <v>2.1945362477478287E-3</v>
      </c>
      <c r="G145" s="54">
        <v>6.5657855367717314E-3</v>
      </c>
      <c r="H145" s="56"/>
      <c r="I145" s="55"/>
    </row>
    <row r="146" spans="1:9" x14ac:dyDescent="0.25">
      <c r="A146" s="60" t="s">
        <v>124</v>
      </c>
      <c r="B146" s="52">
        <v>0</v>
      </c>
      <c r="C146" s="53">
        <v>0</v>
      </c>
      <c r="D146" s="53">
        <v>0</v>
      </c>
      <c r="E146" s="53">
        <v>6.3245372302978692E-4</v>
      </c>
      <c r="F146" s="53">
        <v>1.9451680164927973E-3</v>
      </c>
      <c r="G146" s="54">
        <v>5.0224177364535574E-4</v>
      </c>
      <c r="H146" s="56"/>
      <c r="I146" s="55"/>
    </row>
    <row r="147" spans="1:9" x14ac:dyDescent="0.25">
      <c r="A147" s="60" t="s">
        <v>125</v>
      </c>
      <c r="B147" s="52">
        <v>0</v>
      </c>
      <c r="C147" s="53">
        <v>4.0080760577332984E-3</v>
      </c>
      <c r="D147" s="53">
        <v>0.10988194538485366</v>
      </c>
      <c r="E147" s="53">
        <v>0.67134673527292243</v>
      </c>
      <c r="F147" s="53">
        <v>0.94649418370251726</v>
      </c>
      <c r="G147" s="54">
        <v>0.33569716401924643</v>
      </c>
      <c r="H147" s="56"/>
      <c r="I147" s="55"/>
    </row>
    <row r="148" spans="1:9" x14ac:dyDescent="0.25">
      <c r="A148" s="60" t="s">
        <v>126</v>
      </c>
      <c r="B148" s="52">
        <v>6.0812024481765497E-3</v>
      </c>
      <c r="C148" s="53">
        <v>5.1640052530431621E-3</v>
      </c>
      <c r="D148" s="53">
        <v>6.6609679489309506E-3</v>
      </c>
      <c r="E148" s="53">
        <v>5.5747441519685493E-3</v>
      </c>
      <c r="F148" s="53">
        <v>6.8265805064711882E-4</v>
      </c>
      <c r="G148" s="54">
        <v>4.8542555745384021E-3</v>
      </c>
      <c r="H148" s="56"/>
      <c r="I148" s="55"/>
    </row>
    <row r="149" spans="1:9" ht="24" x14ac:dyDescent="0.25">
      <c r="A149" s="60" t="s">
        <v>127</v>
      </c>
      <c r="B149" s="52">
        <v>0</v>
      </c>
      <c r="C149" s="53">
        <v>0</v>
      </c>
      <c r="D149" s="53">
        <v>1.6112549536688773E-3</v>
      </c>
      <c r="E149" s="53">
        <v>0</v>
      </c>
      <c r="F149" s="53">
        <v>1.0784033189042907E-3</v>
      </c>
      <c r="G149" s="54">
        <v>5.3332167959265083E-4</v>
      </c>
      <c r="H149" s="56"/>
      <c r="I149" s="55"/>
    </row>
    <row r="150" spans="1:9" x14ac:dyDescent="0.25">
      <c r="A150" s="60" t="s">
        <v>128</v>
      </c>
      <c r="B150" s="52">
        <v>0</v>
      </c>
      <c r="C150" s="53">
        <v>0</v>
      </c>
      <c r="D150" s="53">
        <v>0</v>
      </c>
      <c r="E150" s="53">
        <v>2.6407714398254132E-3</v>
      </c>
      <c r="F150" s="53">
        <v>1.1466761382946555E-2</v>
      </c>
      <c r="G150" s="54">
        <v>2.7554900077034505E-3</v>
      </c>
      <c r="H150" s="56"/>
      <c r="I150" s="55"/>
    </row>
    <row r="151" spans="1:9" x14ac:dyDescent="0.25">
      <c r="A151" s="60" t="s">
        <v>129</v>
      </c>
      <c r="B151" s="52">
        <v>0</v>
      </c>
      <c r="C151" s="53">
        <v>0</v>
      </c>
      <c r="D151" s="53">
        <v>0</v>
      </c>
      <c r="E151" s="53">
        <v>2.9393171459157533E-3</v>
      </c>
      <c r="F151" s="53">
        <v>1.6987405785760586E-2</v>
      </c>
      <c r="G151" s="54">
        <v>3.8985331905133178E-3</v>
      </c>
      <c r="H151" s="56"/>
      <c r="I151" s="55"/>
    </row>
    <row r="152" spans="1:9" ht="24" x14ac:dyDescent="0.25">
      <c r="A152" s="60" t="s">
        <v>130</v>
      </c>
      <c r="B152" s="52">
        <v>0</v>
      </c>
      <c r="C152" s="53">
        <v>0</v>
      </c>
      <c r="D152" s="53">
        <v>1.7379308041946401E-3</v>
      </c>
      <c r="E152" s="53">
        <v>0</v>
      </c>
      <c r="F152" s="53">
        <v>1.5445216747400903E-3</v>
      </c>
      <c r="G152" s="54">
        <v>6.5031462889201825E-4</v>
      </c>
      <c r="H152" s="56"/>
      <c r="I152" s="55"/>
    </row>
    <row r="153" spans="1:9" x14ac:dyDescent="0.25">
      <c r="A153" s="60" t="s">
        <v>131</v>
      </c>
      <c r="B153" s="52">
        <v>0</v>
      </c>
      <c r="C153" s="53">
        <v>0</v>
      </c>
      <c r="D153" s="53">
        <v>0</v>
      </c>
      <c r="E153" s="53">
        <v>0</v>
      </c>
      <c r="F153" s="53">
        <v>3.6730262547626626E-3</v>
      </c>
      <c r="G153" s="54">
        <v>7.2301351245150267E-4</v>
      </c>
      <c r="H153" s="56"/>
      <c r="I153" s="55"/>
    </row>
    <row r="154" spans="1:9" ht="24" x14ac:dyDescent="0.25">
      <c r="A154" s="60" t="s">
        <v>132</v>
      </c>
      <c r="B154" s="52">
        <v>0</v>
      </c>
      <c r="C154" s="53">
        <v>0</v>
      </c>
      <c r="D154" s="53">
        <v>0</v>
      </c>
      <c r="E154" s="53">
        <v>6.5031826741396744E-3</v>
      </c>
      <c r="F154" s="53">
        <v>0.10212451313024672</v>
      </c>
      <c r="G154" s="54">
        <v>2.1329787571489744E-2</v>
      </c>
      <c r="H154" s="56"/>
      <c r="I154" s="55"/>
    </row>
    <row r="155" spans="1:9" ht="24" x14ac:dyDescent="0.25">
      <c r="A155" s="60" t="s">
        <v>133</v>
      </c>
      <c r="B155" s="52">
        <v>0</v>
      </c>
      <c r="C155" s="53">
        <v>6.2387229773273054E-4</v>
      </c>
      <c r="D155" s="53">
        <v>0</v>
      </c>
      <c r="E155" s="53">
        <v>0</v>
      </c>
      <c r="F155" s="53">
        <v>0</v>
      </c>
      <c r="G155" s="54">
        <v>1.2530757913438922E-4</v>
      </c>
      <c r="H155" s="56"/>
      <c r="I155" s="55"/>
    </row>
    <row r="156" spans="1:9" ht="24" x14ac:dyDescent="0.25">
      <c r="A156" s="60" t="s">
        <v>134</v>
      </c>
      <c r="B156" s="52">
        <v>0</v>
      </c>
      <c r="C156" s="53">
        <v>0</v>
      </c>
      <c r="D156" s="53">
        <v>0</v>
      </c>
      <c r="E156" s="53">
        <v>0</v>
      </c>
      <c r="F156" s="53">
        <v>4.666347295962937E-4</v>
      </c>
      <c r="G156" s="54">
        <v>9.1854288936758937E-5</v>
      </c>
      <c r="H156" s="56"/>
      <c r="I156" s="55"/>
    </row>
    <row r="157" spans="1:9" ht="24" x14ac:dyDescent="0.25">
      <c r="A157" s="60" t="s">
        <v>135</v>
      </c>
      <c r="B157" s="52">
        <v>5.5679673669803528E-4</v>
      </c>
      <c r="C157" s="53">
        <v>2.5563264919181272E-3</v>
      </c>
      <c r="D157" s="53">
        <v>5.4850430966818884E-3</v>
      </c>
      <c r="E157" s="53">
        <v>5.0845118363756991E-2</v>
      </c>
      <c r="F157" s="53">
        <v>0.4627266577662838</v>
      </c>
      <c r="G157" s="54">
        <v>0.10240541494946304</v>
      </c>
      <c r="H157" s="56"/>
      <c r="I157" s="55"/>
    </row>
    <row r="158" spans="1:9" x14ac:dyDescent="0.25">
      <c r="A158" s="60" t="s">
        <v>136</v>
      </c>
      <c r="B158" s="52">
        <v>0.99944320326330194</v>
      </c>
      <c r="C158" s="53">
        <v>0.99681980121034874</v>
      </c>
      <c r="D158" s="53">
        <v>0.98150054293188738</v>
      </c>
      <c r="E158" s="53">
        <v>0.92958245984546595</v>
      </c>
      <c r="F158" s="53">
        <v>0.43265102475529449</v>
      </c>
      <c r="G158" s="54">
        <v>0.87058844936752577</v>
      </c>
      <c r="H158" s="56"/>
      <c r="I158" s="55"/>
    </row>
    <row r="159" spans="1:9" x14ac:dyDescent="0.25">
      <c r="A159" s="60" t="s">
        <v>137</v>
      </c>
      <c r="B159" s="52">
        <v>0</v>
      </c>
      <c r="C159" s="53">
        <v>0</v>
      </c>
      <c r="D159" s="53">
        <v>6.2614859425515331E-3</v>
      </c>
      <c r="E159" s="53">
        <v>5.2182939267484607E-3</v>
      </c>
      <c r="F159" s="53">
        <v>0</v>
      </c>
      <c r="G159" s="54">
        <v>2.2323243210453604E-3</v>
      </c>
      <c r="H159" s="56"/>
      <c r="I159" s="55"/>
    </row>
    <row r="160" spans="1:9" x14ac:dyDescent="0.25">
      <c r="A160" s="60" t="s">
        <v>138</v>
      </c>
      <c r="B160" s="52">
        <v>0</v>
      </c>
      <c r="C160" s="53">
        <v>0</v>
      </c>
      <c r="D160" s="53">
        <v>6.7529280288791751E-3</v>
      </c>
      <c r="E160" s="53">
        <v>7.8509451898893471E-3</v>
      </c>
      <c r="F160" s="53">
        <v>2.0311696185797003E-3</v>
      </c>
      <c r="G160" s="54">
        <v>3.2268619224047152E-3</v>
      </c>
      <c r="H160" s="56"/>
      <c r="I160" s="55"/>
    </row>
    <row r="161" spans="1:9" x14ac:dyDescent="0.25">
      <c r="A161" s="64" t="s">
        <v>139</v>
      </c>
      <c r="B161" s="65">
        <v>5.5459028408882451</v>
      </c>
      <c r="C161" s="66">
        <v>6.6476878882130901</v>
      </c>
      <c r="D161" s="66">
        <v>7.2703855216328295</v>
      </c>
      <c r="E161" s="66">
        <v>6.2078303511177442</v>
      </c>
      <c r="F161" s="66">
        <v>4.0617844869704021</v>
      </c>
      <c r="G161" s="67">
        <v>5.941402220262975</v>
      </c>
      <c r="H161" s="56"/>
      <c r="I161" s="55"/>
    </row>
    <row r="162" spans="1:9" s="55" customFormat="1" x14ac:dyDescent="0.25">
      <c r="A162" s="62"/>
      <c r="B162" s="63"/>
      <c r="C162" s="63"/>
      <c r="D162" s="63"/>
      <c r="E162" s="63"/>
      <c r="F162" s="63"/>
      <c r="G162" s="63"/>
      <c r="H162" s="56"/>
    </row>
    <row r="163" spans="1:9" s="55" customFormat="1" x14ac:dyDescent="0.25">
      <c r="A163" s="62"/>
      <c r="B163" s="56"/>
      <c r="C163" s="56"/>
      <c r="D163" s="56"/>
      <c r="E163" s="56"/>
      <c r="F163" s="56"/>
      <c r="G163" s="56"/>
      <c r="H163" s="56"/>
    </row>
    <row r="164" spans="1:9" s="55" customFormat="1" x14ac:dyDescent="0.25">
      <c r="A164" s="62"/>
      <c r="B164" s="56"/>
      <c r="C164" s="56"/>
      <c r="D164" s="56"/>
      <c r="E164" s="56"/>
      <c r="F164" s="56"/>
      <c r="G164" s="56"/>
      <c r="H164" s="56"/>
    </row>
    <row r="165" spans="1:9" s="55" customFormat="1" x14ac:dyDescent="0.25">
      <c r="A165" s="62"/>
      <c r="B165" s="56"/>
      <c r="C165" s="56"/>
      <c r="D165" s="56"/>
      <c r="E165" s="56"/>
      <c r="F165" s="56"/>
      <c r="G165" s="56"/>
      <c r="H165" s="56"/>
    </row>
    <row r="166" spans="1:9" s="55" customFormat="1" x14ac:dyDescent="0.25">
      <c r="A166" s="62"/>
      <c r="B166" s="56"/>
      <c r="C166" s="56"/>
      <c r="D166" s="56"/>
      <c r="E166" s="56"/>
      <c r="F166" s="56"/>
      <c r="G166" s="56"/>
      <c r="H166" s="56"/>
    </row>
    <row r="167" spans="1:9" s="55" customFormat="1" x14ac:dyDescent="0.25">
      <c r="A167" s="62"/>
      <c r="B167" s="56"/>
      <c r="C167" s="56"/>
      <c r="D167" s="56"/>
      <c r="E167" s="56"/>
      <c r="F167" s="56"/>
      <c r="G167" s="56"/>
      <c r="H167" s="56"/>
    </row>
    <row r="168" spans="1:9" s="55" customFormat="1" x14ac:dyDescent="0.25">
      <c r="A168" s="62"/>
      <c r="B168" s="56"/>
      <c r="C168" s="56"/>
      <c r="D168" s="56"/>
      <c r="E168" s="56"/>
      <c r="F168" s="56"/>
      <c r="G168" s="56"/>
      <c r="H168" s="56"/>
    </row>
    <row r="169" spans="1:9" s="55" customFormat="1" x14ac:dyDescent="0.25">
      <c r="A169" s="62"/>
      <c r="B169" s="56"/>
      <c r="C169" s="56"/>
      <c r="D169" s="56"/>
      <c r="E169" s="56"/>
      <c r="F169" s="56"/>
      <c r="G169" s="56"/>
      <c r="H169" s="56"/>
    </row>
    <row r="170" spans="1:9" s="55" customFormat="1" x14ac:dyDescent="0.25">
      <c r="A170" s="62"/>
      <c r="B170" s="56"/>
      <c r="C170" s="56"/>
      <c r="D170" s="56"/>
      <c r="E170" s="56"/>
      <c r="F170" s="56"/>
      <c r="G170" s="56"/>
      <c r="H170" s="56"/>
    </row>
    <row r="171" spans="1:9" s="55" customFormat="1" x14ac:dyDescent="0.25">
      <c r="A171" s="62"/>
      <c r="B171" s="56"/>
      <c r="C171" s="56"/>
      <c r="D171" s="56"/>
      <c r="E171" s="56"/>
      <c r="F171" s="56"/>
      <c r="G171" s="56"/>
      <c r="H171" s="56"/>
    </row>
    <row r="172" spans="1:9" s="55" customFormat="1" x14ac:dyDescent="0.25">
      <c r="A172" s="62"/>
      <c r="B172" s="56"/>
      <c r="C172" s="56"/>
      <c r="D172" s="56"/>
      <c r="E172" s="56"/>
      <c r="F172" s="56"/>
      <c r="G172" s="56"/>
      <c r="H172" s="56"/>
    </row>
    <row r="173" spans="1:9" s="55" customFormat="1" x14ac:dyDescent="0.25">
      <c r="A173" s="62"/>
      <c r="B173" s="56"/>
      <c r="C173" s="56"/>
      <c r="D173" s="56"/>
      <c r="E173" s="56"/>
      <c r="F173" s="56"/>
      <c r="G173" s="56"/>
      <c r="H173" s="56"/>
    </row>
    <row r="174" spans="1:9" s="55" customFormat="1" x14ac:dyDescent="0.25">
      <c r="A174" s="62"/>
      <c r="B174" s="56"/>
      <c r="C174" s="56"/>
      <c r="D174" s="56"/>
      <c r="E174" s="56"/>
      <c r="F174" s="56"/>
      <c r="G174" s="56"/>
      <c r="H174" s="56"/>
    </row>
    <row r="175" spans="1:9" s="55" customFormat="1" x14ac:dyDescent="0.25">
      <c r="A175" s="62"/>
      <c r="B175" s="56"/>
      <c r="C175" s="56"/>
      <c r="D175" s="56"/>
      <c r="E175" s="56"/>
      <c r="F175" s="56"/>
      <c r="G175" s="56"/>
      <c r="H175" s="56"/>
    </row>
    <row r="176" spans="1:9" s="55" customFormat="1" x14ac:dyDescent="0.25">
      <c r="A176" s="62"/>
      <c r="B176" s="56"/>
      <c r="C176" s="56"/>
      <c r="D176" s="56"/>
      <c r="E176" s="56"/>
      <c r="F176" s="56"/>
      <c r="G176" s="56"/>
      <c r="H176" s="56"/>
    </row>
    <row r="177" spans="1:8" s="55" customFormat="1" x14ac:dyDescent="0.25">
      <c r="A177" s="62"/>
      <c r="B177" s="56"/>
      <c r="C177" s="56"/>
      <c r="D177" s="56"/>
      <c r="E177" s="56"/>
      <c r="F177" s="56"/>
      <c r="G177" s="56"/>
      <c r="H177" s="56"/>
    </row>
    <row r="178" spans="1:8" s="55" customFormat="1" x14ac:dyDescent="0.25">
      <c r="A178" s="62"/>
      <c r="B178" s="56"/>
      <c r="C178" s="56"/>
      <c r="D178" s="56"/>
      <c r="E178" s="56"/>
      <c r="F178" s="56"/>
      <c r="G178" s="56"/>
      <c r="H178" s="56"/>
    </row>
    <row r="179" spans="1:8" s="55" customFormat="1" x14ac:dyDescent="0.25">
      <c r="A179" s="62"/>
      <c r="B179" s="56"/>
      <c r="C179" s="56"/>
      <c r="D179" s="56"/>
      <c r="E179" s="56"/>
      <c r="F179" s="56"/>
      <c r="G179" s="56"/>
      <c r="H179" s="56"/>
    </row>
    <row r="180" spans="1:8" s="55" customFormat="1" x14ac:dyDescent="0.25">
      <c r="A180" s="62"/>
      <c r="B180" s="56"/>
      <c r="C180" s="56"/>
      <c r="D180" s="56"/>
      <c r="E180" s="56"/>
      <c r="F180" s="56"/>
      <c r="G180" s="56"/>
      <c r="H180" s="56"/>
    </row>
    <row r="181" spans="1:8" s="55" customFormat="1" x14ac:dyDescent="0.25">
      <c r="A181" s="62"/>
      <c r="B181" s="56"/>
      <c r="C181" s="56"/>
      <c r="D181" s="56"/>
      <c r="E181" s="56"/>
      <c r="F181" s="56"/>
      <c r="G181" s="56"/>
      <c r="H181" s="56"/>
    </row>
    <row r="182" spans="1:8" s="55" customFormat="1" x14ac:dyDescent="0.25">
      <c r="A182" s="62"/>
      <c r="B182" s="56"/>
      <c r="C182" s="56"/>
      <c r="D182" s="56"/>
      <c r="E182" s="56"/>
      <c r="F182" s="56"/>
      <c r="G182" s="56"/>
      <c r="H182" s="56"/>
    </row>
    <row r="183" spans="1:8" s="55" customFormat="1" x14ac:dyDescent="0.25">
      <c r="A183" s="62"/>
      <c r="B183" s="56"/>
      <c r="C183" s="56"/>
      <c r="D183" s="56"/>
      <c r="E183" s="56"/>
      <c r="F183" s="56"/>
      <c r="G183" s="56"/>
      <c r="H183" s="56"/>
    </row>
    <row r="184" spans="1:8" s="55" customFormat="1" x14ac:dyDescent="0.25">
      <c r="A184" s="62"/>
      <c r="B184" s="56"/>
      <c r="C184" s="56"/>
      <c r="D184" s="56"/>
      <c r="E184" s="56"/>
      <c r="F184" s="56"/>
      <c r="G184" s="56"/>
      <c r="H184" s="56"/>
    </row>
    <row r="185" spans="1:8" s="55" customFormat="1" x14ac:dyDescent="0.25">
      <c r="A185" s="62"/>
      <c r="B185" s="56"/>
      <c r="C185" s="56"/>
      <c r="D185" s="56"/>
      <c r="E185" s="56"/>
      <c r="F185" s="56"/>
      <c r="G185" s="56"/>
      <c r="H185" s="56"/>
    </row>
    <row r="186" spans="1:8" s="55" customFormat="1" x14ac:dyDescent="0.25">
      <c r="A186" s="62"/>
      <c r="B186" s="56"/>
      <c r="C186" s="56"/>
      <c r="D186" s="56"/>
      <c r="E186" s="56"/>
      <c r="F186" s="56"/>
      <c r="G186" s="56"/>
      <c r="H186" s="56"/>
    </row>
    <row r="187" spans="1:8" s="55" customFormat="1" x14ac:dyDescent="0.25">
      <c r="A187" s="62"/>
      <c r="B187" s="56"/>
      <c r="C187" s="56"/>
      <c r="D187" s="56"/>
      <c r="E187" s="56"/>
      <c r="F187" s="56"/>
      <c r="G187" s="56"/>
      <c r="H187" s="56"/>
    </row>
    <row r="188" spans="1:8" s="55" customFormat="1" x14ac:dyDescent="0.25">
      <c r="A188" s="62"/>
      <c r="B188" s="56"/>
      <c r="C188" s="56"/>
      <c r="D188" s="56"/>
      <c r="E188" s="56"/>
      <c r="F188" s="56"/>
      <c r="G188" s="56"/>
      <c r="H188" s="56"/>
    </row>
    <row r="189" spans="1:8" s="55" customFormat="1" x14ac:dyDescent="0.25">
      <c r="A189" s="62"/>
      <c r="B189" s="56"/>
      <c r="C189" s="56"/>
      <c r="D189" s="56"/>
      <c r="E189" s="56"/>
      <c r="F189" s="56"/>
      <c r="G189" s="56"/>
      <c r="H189" s="56"/>
    </row>
    <row r="190" spans="1:8" s="55" customFormat="1" x14ac:dyDescent="0.25">
      <c r="A190" s="62"/>
      <c r="B190" s="56"/>
      <c r="C190" s="56"/>
      <c r="D190" s="56"/>
      <c r="E190" s="56"/>
      <c r="F190" s="56"/>
      <c r="G190" s="56"/>
      <c r="H190" s="56"/>
    </row>
    <row r="191" spans="1:8" s="55" customFormat="1" x14ac:dyDescent="0.25">
      <c r="A191" s="62"/>
      <c r="B191" s="56"/>
      <c r="C191" s="56"/>
      <c r="D191" s="56"/>
      <c r="E191" s="56"/>
      <c r="F191" s="56"/>
      <c r="G191" s="56"/>
      <c r="H191" s="56"/>
    </row>
    <row r="192" spans="1:8" s="55" customFormat="1" x14ac:dyDescent="0.25">
      <c r="A192" s="62"/>
      <c r="B192" s="56"/>
      <c r="C192" s="56"/>
      <c r="D192" s="56"/>
      <c r="E192" s="56"/>
      <c r="F192" s="56"/>
      <c r="G192" s="56"/>
      <c r="H192" s="56"/>
    </row>
    <row r="193" spans="1:8" s="55" customFormat="1" x14ac:dyDescent="0.25">
      <c r="A193" s="62"/>
      <c r="B193" s="56"/>
      <c r="C193" s="56"/>
      <c r="D193" s="56"/>
      <c r="E193" s="56"/>
      <c r="F193" s="56"/>
      <c r="G193" s="56"/>
      <c r="H193" s="56"/>
    </row>
    <row r="194" spans="1:8" s="55" customFormat="1" x14ac:dyDescent="0.25">
      <c r="A194" s="62"/>
      <c r="B194" s="56"/>
      <c r="C194" s="56"/>
      <c r="D194" s="56"/>
      <c r="E194" s="56"/>
      <c r="F194" s="56"/>
      <c r="G194" s="56"/>
    </row>
    <row r="195" spans="1:8" s="55" customFormat="1" x14ac:dyDescent="0.25">
      <c r="A195" s="62"/>
      <c r="B195" s="56"/>
      <c r="C195" s="56"/>
      <c r="D195" s="56"/>
      <c r="E195" s="56"/>
      <c r="F195" s="56"/>
      <c r="G195" s="56"/>
    </row>
    <row r="196" spans="1:8" s="55" customFormat="1" x14ac:dyDescent="0.25">
      <c r="A196" s="62"/>
      <c r="B196" s="56"/>
      <c r="C196" s="56"/>
      <c r="D196" s="56"/>
      <c r="E196" s="56"/>
      <c r="F196" s="56"/>
      <c r="G196" s="56"/>
    </row>
    <row r="197" spans="1:8" s="55" customFormat="1" x14ac:dyDescent="0.25">
      <c r="A197" s="62"/>
      <c r="B197" s="56"/>
      <c r="C197" s="56"/>
      <c r="D197" s="56"/>
      <c r="E197" s="56"/>
      <c r="F197" s="56"/>
      <c r="G197" s="56"/>
    </row>
    <row r="198" spans="1:8" s="55" customFormat="1" x14ac:dyDescent="0.25">
      <c r="A198" s="62"/>
      <c r="B198" s="56"/>
      <c r="C198" s="56"/>
      <c r="D198" s="56"/>
      <c r="E198" s="56"/>
      <c r="F198" s="56"/>
      <c r="G198" s="56"/>
    </row>
    <row r="199" spans="1:8" s="55" customFormat="1" x14ac:dyDescent="0.25">
      <c r="A199" s="62"/>
      <c r="B199" s="56"/>
      <c r="C199" s="56"/>
      <c r="D199" s="56"/>
      <c r="E199" s="56"/>
      <c r="F199" s="56"/>
      <c r="G199" s="56"/>
    </row>
    <row r="200" spans="1:8" s="55" customFormat="1" x14ac:dyDescent="0.25">
      <c r="A200" s="62"/>
      <c r="B200" s="56"/>
      <c r="C200" s="56"/>
      <c r="D200" s="56"/>
      <c r="E200" s="56"/>
      <c r="F200" s="56"/>
      <c r="G200" s="56"/>
    </row>
    <row r="201" spans="1:8" s="55" customFormat="1" x14ac:dyDescent="0.25">
      <c r="A201" s="62"/>
      <c r="B201" s="56"/>
      <c r="C201" s="56"/>
      <c r="D201" s="56"/>
      <c r="E201" s="56"/>
      <c r="F201" s="56"/>
      <c r="G201" s="56"/>
    </row>
    <row r="202" spans="1:8" s="55" customFormat="1" x14ac:dyDescent="0.25">
      <c r="A202" s="62"/>
      <c r="B202" s="56"/>
      <c r="C202" s="56"/>
      <c r="D202" s="56"/>
      <c r="E202" s="56"/>
      <c r="F202" s="56"/>
      <c r="G202" s="56"/>
    </row>
    <row r="203" spans="1:8" s="55" customFormat="1" x14ac:dyDescent="0.25">
      <c r="A203" s="62"/>
      <c r="B203" s="56"/>
      <c r="C203" s="56"/>
      <c r="D203" s="56"/>
      <c r="E203" s="56"/>
      <c r="F203" s="56"/>
      <c r="G203" s="56"/>
    </row>
    <row r="204" spans="1:8" s="55" customFormat="1" x14ac:dyDescent="0.25"/>
    <row r="205" spans="1:8" s="55" customFormat="1" x14ac:dyDescent="0.25"/>
    <row r="206" spans="1:8" s="55" customFormat="1" x14ac:dyDescent="0.25"/>
    <row r="207" spans="1:8" s="55" customFormat="1" x14ac:dyDescent="0.25"/>
    <row r="208" spans="1:8" s="55" customFormat="1" x14ac:dyDescent="0.25"/>
    <row r="209" s="55" customFormat="1" x14ac:dyDescent="0.25"/>
    <row r="210" s="55" customFormat="1" x14ac:dyDescent="0.25"/>
    <row r="211" s="55" customFormat="1" x14ac:dyDescent="0.25"/>
    <row r="212" s="55" customFormat="1" x14ac:dyDescent="0.25"/>
    <row r="213" s="55" customFormat="1" x14ac:dyDescent="0.25"/>
    <row r="214" s="55" customFormat="1" x14ac:dyDescent="0.25"/>
    <row r="215" s="55" customFormat="1" x14ac:dyDescent="0.25"/>
    <row r="216" s="55" customFormat="1" x14ac:dyDescent="0.25"/>
    <row r="217" s="55" customFormat="1" x14ac:dyDescent="0.25"/>
    <row r="218" s="55" customFormat="1" x14ac:dyDescent="0.25"/>
    <row r="219" s="55" customFormat="1" x14ac:dyDescent="0.25"/>
    <row r="220" s="55" customFormat="1" x14ac:dyDescent="0.25"/>
    <row r="221" s="55" customFormat="1" x14ac:dyDescent="0.25"/>
    <row r="222" s="55" customFormat="1" x14ac:dyDescent="0.25"/>
    <row r="223" s="55" customFormat="1" x14ac:dyDescent="0.25"/>
    <row r="224" s="55" customFormat="1" x14ac:dyDescent="0.25"/>
    <row r="225" s="55" customFormat="1" x14ac:dyDescent="0.25"/>
    <row r="226" s="55" customFormat="1" x14ac:dyDescent="0.25"/>
    <row r="227" s="55" customFormat="1" x14ac:dyDescent="0.25"/>
    <row r="228" s="55" customFormat="1" x14ac:dyDescent="0.25"/>
    <row r="229" s="55" customFormat="1" x14ac:dyDescent="0.25"/>
    <row r="230" s="55" customFormat="1" x14ac:dyDescent="0.25"/>
    <row r="231" s="55" customFormat="1" x14ac:dyDescent="0.25"/>
    <row r="232" s="55" customFormat="1" x14ac:dyDescent="0.25"/>
    <row r="233" s="55" customFormat="1" x14ac:dyDescent="0.25"/>
    <row r="234" s="55" customFormat="1" x14ac:dyDescent="0.25"/>
    <row r="235" s="55" customFormat="1" x14ac:dyDescent="0.25"/>
    <row r="236" s="55" customFormat="1" x14ac:dyDescent="0.25"/>
    <row r="237" s="55" customFormat="1" x14ac:dyDescent="0.25"/>
    <row r="238" s="55" customFormat="1" x14ac:dyDescent="0.25"/>
    <row r="239" s="55" customFormat="1" x14ac:dyDescent="0.25"/>
    <row r="240" s="55" customFormat="1" x14ac:dyDescent="0.25"/>
    <row r="241" s="55" customFormat="1" x14ac:dyDescent="0.25"/>
    <row r="242" s="55" customFormat="1" x14ac:dyDescent="0.25"/>
    <row r="243" s="55" customFormat="1" x14ac:dyDescent="0.25"/>
    <row r="244" s="55" customFormat="1" x14ac:dyDescent="0.25"/>
    <row r="245" s="55" customFormat="1" x14ac:dyDescent="0.25"/>
    <row r="246" s="55" customFormat="1" x14ac:dyDescent="0.25"/>
    <row r="247" s="55" customFormat="1" x14ac:dyDescent="0.25"/>
    <row r="248" s="55" customFormat="1" x14ac:dyDescent="0.25"/>
    <row r="249" s="55" customFormat="1" x14ac:dyDescent="0.25"/>
    <row r="250" s="55" customFormat="1" x14ac:dyDescent="0.25"/>
    <row r="251" s="55" customFormat="1" x14ac:dyDescent="0.25"/>
    <row r="252" s="55" customFormat="1" x14ac:dyDescent="0.25"/>
    <row r="253" s="55" customFormat="1" x14ac:dyDescent="0.25"/>
    <row r="254" s="55" customFormat="1" x14ac:dyDescent="0.25"/>
    <row r="255" s="55" customFormat="1" x14ac:dyDescent="0.25"/>
    <row r="256" s="55" customFormat="1" x14ac:dyDescent="0.25"/>
  </sheetData>
  <mergeCells count="31">
    <mergeCell ref="B9:B10"/>
    <mergeCell ref="B11:H11"/>
    <mergeCell ref="A78:G78"/>
    <mergeCell ref="B41:C41"/>
    <mergeCell ref="B42:C42"/>
    <mergeCell ref="B30:D30"/>
    <mergeCell ref="B31:D31"/>
    <mergeCell ref="B32:B33"/>
    <mergeCell ref="B34:C34"/>
    <mergeCell ref="B35:C35"/>
    <mergeCell ref="B36:C36"/>
    <mergeCell ref="B37:C37"/>
    <mergeCell ref="B38:C38"/>
    <mergeCell ref="B39:C39"/>
    <mergeCell ref="B40:C40"/>
    <mergeCell ref="A80:A81"/>
    <mergeCell ref="B80:G80"/>
    <mergeCell ref="B18:H18"/>
    <mergeCell ref="B19:C20"/>
    <mergeCell ref="D19:E19"/>
    <mergeCell ref="G19:G20"/>
    <mergeCell ref="H19:H20"/>
    <mergeCell ref="B21:B22"/>
    <mergeCell ref="B23:H23"/>
    <mergeCell ref="B43:C43"/>
    <mergeCell ref="B44:B47"/>
    <mergeCell ref="B6:H6"/>
    <mergeCell ref="B7:C8"/>
    <mergeCell ref="D7:E7"/>
    <mergeCell ref="G7:G8"/>
    <mergeCell ref="H7:H8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2014-08-13T15:48:34Z</cp:lastPrinted>
  <dcterms:created xsi:type="dcterms:W3CDTF">2013-08-06T13:22:30Z</dcterms:created>
  <dcterms:modified xsi:type="dcterms:W3CDTF">2014-08-13T15:48:36Z</dcterms:modified>
</cp:coreProperties>
</file>